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<sst xmlns="http://schemas.openxmlformats.org/spreadsheetml/2006/main" count="174" uniqueCount="150">
  <si>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</si>
  <si>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</si>
  <si>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</si>
  <si>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</si>
  <si>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</si>
  <si>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</si>
  <si>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</si>
  <si>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</si>
  <si>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</si>
  <si>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</si>
  <si>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</si>
  <si>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</si>
  <si>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</si>
  <si>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</si>
  <si>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</si>
  <si>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</si>
  <si>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</si>
  <si>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</si>
  <si>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</si>
  <si>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</si>
  <si>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</si>
  <si>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</si>
  <si>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</si>
  <si>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</si>
  <si>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</si>
  <si>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</si>
  <si>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</si>
  <si>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</si>
  <si>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</si>
  <si>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</si>
  <si>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</si>
  <si>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</si>
  <si>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</si>
  <si>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</si>
  <si>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</si>
  <si>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</si>
  <si>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</si>
  <si>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</si>
  <si>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</si>
  <si>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</si>
  <si>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</si>
  <si>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</si>
  <si>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</si>
  <si>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</si>
  <si>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</si>
  <si>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</si>
  <si>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</si>
  <si>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</si>
  <si>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</si>
  <si>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</si>
  <si>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</si>
  <si>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</si>
  <si>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</si>
  <si>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</si>
  <si>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</si>
  <si>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</si>
  <si>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</si>
  <si>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</si>
  <si>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</si>
  <si>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</si>
  <si>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</si>
  <si>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</si>
  <si>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</si>
  <si>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</si>
  <si>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</si>
  <si>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</si>
  <si>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</si>
  <si>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</si>
  <si>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</si>
  <si>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</si>
  <si>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</si>
  <si>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</si>
  <si>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</si>
  <si>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</si>
  <si>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</si>
  <si>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</si>
  <si>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</si>
  <si>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</si>
  <si>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</si>
  <si>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</si>
  <si>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</si>
  <si>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</si>
  <si>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</si>
  <si>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</si>
  <si>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</si>
  <si>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</si>
  <si>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</si>
  <si>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</si>
  <si>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</si>
  <si>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</si>
  <si>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</si>
  <si>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</si>
  <si>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</si>
  <si>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</si>
  <si>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</si>
  <si>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</si>
  <si>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</si>
  <si>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</si>
  <si>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</si>
  <si>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</si>
  <si>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</si>
  <si>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</si>
  <si>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</si>
  <si>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</si>
  <si>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</si>
  <si>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</si>
  <si>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</si>
  <si>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</si>
  <si>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</si>
  <si>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</si>
  <si>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</si>
  <si>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</si>
  <si>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</si>
  <si>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</si>
  <si>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</si>
  <si>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</si>
  <si>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</si>
  <si>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</si>
  <si>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</si>
  <si>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</si>
  <si>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</si>
  <si>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</si>
  <si>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</si>
  <si>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</si>
  <si>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</si>
  <si>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</si>
  <si>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</si>
  <si>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</si>
  <si>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</si>
  <si>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</si>
  <si>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</si>
  <si>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</si>
  <si>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</si>
  <si>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</si>
  <si>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</si>
  <si>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</si>
  <si>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</si>
  <si>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</si>
  <si>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</si>
  <si>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</si>
  <si>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</si>
  <si>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</si>
  <si>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</si>
  <si>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І.В. Дем'яненко</t>
  </si>
  <si>
    <t>Н.І. Самойлова</t>
  </si>
  <si>
    <t>1 липня 2016 року</t>
  </si>
  <si>
    <t>перше півріччя 2016 року</t>
  </si>
  <si>
    <t>Люботинський міський суд Харківської області</t>
  </si>
  <si>
    <t>62433. Харківська область</t>
  </si>
  <si>
    <t>м. Люботин. вул. Некрасова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</si>
</sst>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268</v>
      </c>
      <c r="D6" s="97">
        <f aca="true" t="shared" si="0" ref="D6:L6">SUM(D7,D10,D13,D14,D15,D18,D21,D22)</f>
        <v>311103.78</v>
      </c>
      <c r="E6" s="71">
        <f t="shared" si="0"/>
        <v>227</v>
      </c>
      <c r="F6" s="97">
        <f t="shared" si="0"/>
        <v>272129.79000000004</v>
      </c>
      <c r="G6" s="71">
        <f t="shared" si="0"/>
        <v>9</v>
      </c>
      <c r="H6" s="97">
        <f t="shared" si="0"/>
        <v>6224.17</v>
      </c>
      <c r="I6" s="71">
        <f t="shared" si="0"/>
        <v>22</v>
      </c>
      <c r="J6" s="97">
        <f t="shared" si="0"/>
        <v>13888.84</v>
      </c>
      <c r="K6" s="71">
        <f t="shared" si="0"/>
        <v>23</v>
      </c>
      <c r="L6" s="97">
        <f t="shared" si="0"/>
        <v>12402.000000000002</v>
      </c>
    </row>
    <row r="7" spans="1:12" ht="16.5" customHeight="1">
      <c r="A7" s="123">
        <v>2</v>
      </c>
      <c r="B7" s="126" t="s">
        <v>114</v>
      </c>
      <c r="C7" s="72">
        <v>176</v>
      </c>
      <c r="D7" s="130">
        <v>257912.98</v>
      </c>
      <c r="E7" s="72">
        <v>135</v>
      </c>
      <c r="F7" s="130">
        <v>216766.54</v>
      </c>
      <c r="G7" s="72">
        <v>5</v>
      </c>
      <c r="H7" s="130">
        <v>4294.97</v>
      </c>
      <c r="I7" s="72">
        <v>19</v>
      </c>
      <c r="J7" s="130">
        <v>12235.24</v>
      </c>
      <c r="K7" s="72">
        <v>21</v>
      </c>
      <c r="L7" s="130">
        <v>11575.2</v>
      </c>
    </row>
    <row r="8" spans="1:12" ht="16.5" customHeight="1">
      <c r="A8" s="123">
        <v>3</v>
      </c>
      <c r="B8" s="127" t="s">
        <v>115</v>
      </c>
      <c r="C8" s="72">
        <v>93</v>
      </c>
      <c r="D8" s="130">
        <v>191735.33</v>
      </c>
      <c r="E8" s="72">
        <v>90</v>
      </c>
      <c r="F8" s="130">
        <v>178499.17</v>
      </c>
      <c r="G8" s="72">
        <v>2</v>
      </c>
      <c r="H8" s="130">
        <v>1621.6</v>
      </c>
      <c r="I8" s="72">
        <v>2</v>
      </c>
      <c r="J8" s="130">
        <v>2537.64</v>
      </c>
      <c r="K8" s="72"/>
      <c r="L8" s="130"/>
    </row>
    <row r="9" spans="1:12" ht="16.5" customHeight="1">
      <c r="A9" s="123">
        <v>4</v>
      </c>
      <c r="B9" s="127" t="s">
        <v>116</v>
      </c>
      <c r="C9" s="72">
        <v>83</v>
      </c>
      <c r="D9" s="130">
        <v>66177.65</v>
      </c>
      <c r="E9" s="72">
        <v>45</v>
      </c>
      <c r="F9" s="130">
        <v>38267.37</v>
      </c>
      <c r="G9" s="72">
        <v>3</v>
      </c>
      <c r="H9" s="130">
        <v>2673.37</v>
      </c>
      <c r="I9" s="72">
        <v>17</v>
      </c>
      <c r="J9" s="130">
        <v>9697.6</v>
      </c>
      <c r="K9" s="72">
        <v>21</v>
      </c>
      <c r="L9" s="130">
        <v>11575.2</v>
      </c>
    </row>
    <row r="10" spans="1:12" ht="19.5" customHeight="1">
      <c r="A10" s="123">
        <v>5</v>
      </c>
      <c r="B10" s="126" t="s">
        <v>117</v>
      </c>
      <c r="C10" s="72">
        <v>28</v>
      </c>
      <c r="D10" s="130">
        <v>23426</v>
      </c>
      <c r="E10" s="72">
        <v>32</v>
      </c>
      <c r="F10" s="130">
        <v>20896.57</v>
      </c>
      <c r="G10" s="72">
        <v>1</v>
      </c>
      <c r="H10" s="130">
        <v>551.2</v>
      </c>
      <c r="I10" s="72">
        <v>2</v>
      </c>
      <c r="J10" s="130">
        <v>1102.4</v>
      </c>
      <c r="K10" s="72">
        <v>1</v>
      </c>
      <c r="L10" s="130">
        <v>551.2</v>
      </c>
    </row>
    <row r="11" spans="1:12" ht="19.5" customHeight="1">
      <c r="A11" s="123">
        <v>6</v>
      </c>
      <c r="B11" s="127" t="s">
        <v>118</v>
      </c>
      <c r="C11" s="72">
        <v>5</v>
      </c>
      <c r="D11" s="130">
        <v>6890</v>
      </c>
      <c r="E11" s="72">
        <v>5</v>
      </c>
      <c r="F11" s="130">
        <v>5512</v>
      </c>
      <c r="G11" s="72"/>
      <c r="H11" s="130"/>
      <c r="I11" s="72"/>
      <c r="J11" s="130"/>
      <c r="K11" s="72"/>
      <c r="L11" s="130"/>
    </row>
    <row r="12" spans="1:12" ht="19.5" customHeight="1">
      <c r="A12" s="123">
        <v>7</v>
      </c>
      <c r="B12" s="127" t="s">
        <v>119</v>
      </c>
      <c r="C12" s="72">
        <v>23</v>
      </c>
      <c r="D12" s="130">
        <v>16536</v>
      </c>
      <c r="E12" s="72">
        <v>27</v>
      </c>
      <c r="F12" s="130">
        <v>15384.57</v>
      </c>
      <c r="G12" s="72">
        <v>1</v>
      </c>
      <c r="H12" s="130">
        <v>551.2</v>
      </c>
      <c r="I12" s="72">
        <v>2</v>
      </c>
      <c r="J12" s="130">
        <v>1102.4</v>
      </c>
      <c r="K12" s="72">
        <v>1</v>
      </c>
      <c r="L12" s="130">
        <v>551.2</v>
      </c>
    </row>
    <row r="13" spans="1:12" ht="15" customHeight="1">
      <c r="A13" s="123">
        <v>8</v>
      </c>
      <c r="B13" s="126" t="s">
        <v>42</v>
      </c>
      <c r="C13" s="72">
        <v>35</v>
      </c>
      <c r="D13" s="130">
        <v>19292</v>
      </c>
      <c r="E13" s="72">
        <v>33</v>
      </c>
      <c r="F13" s="130">
        <v>18191.37</v>
      </c>
      <c r="G13" s="72">
        <v>1</v>
      </c>
      <c r="H13" s="130">
        <v>551.2</v>
      </c>
      <c r="I13" s="72">
        <v>1</v>
      </c>
      <c r="J13" s="130">
        <v>551.2</v>
      </c>
      <c r="K13" s="72"/>
      <c r="L13" s="130"/>
    </row>
    <row r="14" spans="1:12" ht="15.75" customHeight="1">
      <c r="A14" s="123">
        <v>9</v>
      </c>
      <c r="B14" s="126" t="s">
        <v>43</v>
      </c>
      <c r="C14" s="72">
        <v>2</v>
      </c>
      <c r="D14" s="130">
        <v>1102.4</v>
      </c>
      <c r="E14" s="72">
        <v>1</v>
      </c>
      <c r="F14" s="130">
        <v>6338.8</v>
      </c>
      <c r="G14" s="72">
        <v>1</v>
      </c>
      <c r="H14" s="130">
        <v>551.2</v>
      </c>
      <c r="I14" s="72"/>
      <c r="J14" s="130"/>
      <c r="K14" s="72"/>
      <c r="L14" s="130"/>
    </row>
    <row r="15" spans="1:12" ht="106.5" customHeight="1">
      <c r="A15" s="123">
        <v>10</v>
      </c>
      <c r="B15" s="126" t="s">
        <v>120</v>
      </c>
      <c r="C15" s="72">
        <v>27</v>
      </c>
      <c r="D15" s="130">
        <v>9370.4</v>
      </c>
      <c r="E15" s="72">
        <v>26</v>
      </c>
      <c r="F15" s="130">
        <v>9936.51</v>
      </c>
      <c r="G15" s="72">
        <v>1</v>
      </c>
      <c r="H15" s="130">
        <v>275.6</v>
      </c>
      <c r="I15" s="72"/>
      <c r="J15" s="130"/>
      <c r="K15" s="72">
        <v>1</v>
      </c>
      <c r="L15" s="130">
        <v>275.6</v>
      </c>
    </row>
    <row r="16" spans="1:12" ht="21" customHeight="1">
      <c r="A16" s="123">
        <v>11</v>
      </c>
      <c r="B16" s="127" t="s">
        <v>118</v>
      </c>
      <c r="C16" s="72">
        <v>4</v>
      </c>
      <c r="D16" s="130">
        <v>2756</v>
      </c>
      <c r="E16" s="72">
        <v>4</v>
      </c>
      <c r="F16" s="130">
        <v>2756</v>
      </c>
      <c r="G16" s="72"/>
      <c r="H16" s="130"/>
      <c r="I16" s="72"/>
      <c r="J16" s="130"/>
      <c r="K16" s="72"/>
      <c r="L16" s="130"/>
    </row>
    <row r="17" spans="1:12" ht="21" customHeight="1">
      <c r="A17" s="123">
        <v>12</v>
      </c>
      <c r="B17" s="127" t="s">
        <v>119</v>
      </c>
      <c r="C17" s="72">
        <v>23</v>
      </c>
      <c r="D17" s="130">
        <v>6614.4</v>
      </c>
      <c r="E17" s="72">
        <v>22</v>
      </c>
      <c r="F17" s="130">
        <v>7180.51</v>
      </c>
      <c r="G17" s="72">
        <v>1</v>
      </c>
      <c r="H17" s="130">
        <v>275.6</v>
      </c>
      <c r="I17" s="72"/>
      <c r="J17" s="130"/>
      <c r="K17" s="72">
        <v>1</v>
      </c>
      <c r="L17" s="130">
        <v>275.6</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16</v>
      </c>
      <c r="D34" s="97">
        <f aca="true" t="shared" si="3" ref="D34:L34">SUM(D35,D42,D43,D44)</f>
        <v>16260.4</v>
      </c>
      <c r="E34" s="71">
        <f t="shared" si="3"/>
        <v>14</v>
      </c>
      <c r="F34" s="97">
        <f t="shared" si="3"/>
        <v>14336.31</v>
      </c>
      <c r="G34" s="71">
        <f t="shared" si="3"/>
        <v>1</v>
      </c>
      <c r="H34" s="97">
        <f t="shared" si="3"/>
        <v>551.2</v>
      </c>
      <c r="I34" s="71">
        <f t="shared" si="3"/>
        <v>1</v>
      </c>
      <c r="J34" s="97">
        <f t="shared" si="3"/>
        <v>1378</v>
      </c>
      <c r="K34" s="71">
        <f t="shared" si="3"/>
        <v>0</v>
      </c>
      <c r="L34" s="97">
        <f t="shared" si="3"/>
        <v>0</v>
      </c>
    </row>
    <row r="35" spans="1:12" ht="24" customHeight="1">
      <c r="A35" s="123">
        <v>30</v>
      </c>
      <c r="B35" s="126" t="s">
        <v>131</v>
      </c>
      <c r="C35" s="72">
        <f>SUM(C36,C39)</f>
        <v>16</v>
      </c>
      <c r="D35" s="130">
        <f aca="true" t="shared" si="4" ref="D35:L35">SUM(D36,D39)</f>
        <v>16260.4</v>
      </c>
      <c r="E35" s="72">
        <f t="shared" si="4"/>
        <v>14</v>
      </c>
      <c r="F35" s="130">
        <f t="shared" si="4"/>
        <v>14336.31</v>
      </c>
      <c r="G35" s="72">
        <f t="shared" si="4"/>
        <v>1</v>
      </c>
      <c r="H35" s="130">
        <f t="shared" si="4"/>
        <v>551.2</v>
      </c>
      <c r="I35" s="72">
        <f t="shared" si="4"/>
        <v>1</v>
      </c>
      <c r="J35" s="130">
        <f t="shared" si="4"/>
        <v>1378</v>
      </c>
      <c r="K35" s="72">
        <f t="shared" si="4"/>
        <v>0</v>
      </c>
      <c r="L35" s="130">
        <f t="shared" si="4"/>
        <v>0</v>
      </c>
    </row>
    <row r="36" spans="1:12" ht="19.5" customHeight="1">
      <c r="A36" s="123">
        <v>31</v>
      </c>
      <c r="B36" s="126" t="s">
        <v>132</v>
      </c>
      <c r="C36" s="72">
        <v>13</v>
      </c>
      <c r="D36" s="130">
        <v>14606.8</v>
      </c>
      <c r="E36" s="72">
        <v>12</v>
      </c>
      <c r="F36" s="130">
        <v>13233.9</v>
      </c>
      <c r="G36" s="72"/>
      <c r="H36" s="130"/>
      <c r="I36" s="72">
        <v>1</v>
      </c>
      <c r="J36" s="130">
        <v>1378</v>
      </c>
      <c r="K36" s="72"/>
      <c r="L36" s="130"/>
    </row>
    <row r="37" spans="1:12" ht="16.5" customHeight="1">
      <c r="A37" s="123">
        <v>32</v>
      </c>
      <c r="B37" s="127" t="s">
        <v>133</v>
      </c>
      <c r="C37" s="72">
        <v>9</v>
      </c>
      <c r="D37" s="130">
        <v>12402</v>
      </c>
      <c r="E37" s="72">
        <v>8</v>
      </c>
      <c r="F37" s="130">
        <v>11024</v>
      </c>
      <c r="G37" s="72"/>
      <c r="H37" s="130"/>
      <c r="I37" s="72">
        <v>1</v>
      </c>
      <c r="J37" s="130">
        <v>1378</v>
      </c>
      <c r="K37" s="72"/>
      <c r="L37" s="130"/>
    </row>
    <row r="38" spans="1:12" ht="16.5" customHeight="1">
      <c r="A38" s="123">
        <v>33</v>
      </c>
      <c r="B38" s="127" t="s">
        <v>116</v>
      </c>
      <c r="C38" s="72">
        <v>4</v>
      </c>
      <c r="D38" s="130">
        <v>2204.8</v>
      </c>
      <c r="E38" s="72">
        <v>4</v>
      </c>
      <c r="F38" s="130">
        <v>2209.9</v>
      </c>
      <c r="G38" s="72"/>
      <c r="H38" s="130"/>
      <c r="I38" s="72"/>
      <c r="J38" s="130"/>
      <c r="K38" s="72"/>
      <c r="L38" s="130"/>
    </row>
    <row r="39" spans="1:12" ht="21" customHeight="1">
      <c r="A39" s="123">
        <v>34</v>
      </c>
      <c r="B39" s="126" t="s">
        <v>134</v>
      </c>
      <c r="C39" s="72">
        <v>3</v>
      </c>
      <c r="D39" s="130">
        <v>1653.6</v>
      </c>
      <c r="E39" s="72">
        <v>2</v>
      </c>
      <c r="F39" s="130">
        <v>1102.41</v>
      </c>
      <c r="G39" s="72">
        <v>1</v>
      </c>
      <c r="H39" s="130">
        <v>551.2</v>
      </c>
      <c r="I39" s="72"/>
      <c r="J39" s="130"/>
      <c r="K39" s="72"/>
      <c r="L39" s="130"/>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3</v>
      </c>
      <c r="D41" s="130">
        <v>1653.6</v>
      </c>
      <c r="E41" s="72">
        <v>2</v>
      </c>
      <c r="F41" s="130">
        <v>1102.41</v>
      </c>
      <c r="G41" s="72">
        <v>1</v>
      </c>
      <c r="H41" s="130">
        <v>551.2</v>
      </c>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26</v>
      </c>
      <c r="D45" s="97">
        <f aca="true" t="shared" si="5" ref="D45:L45">SUM(D46:D51)</f>
        <v>847.46</v>
      </c>
      <c r="E45" s="71">
        <f t="shared" si="5"/>
        <v>26</v>
      </c>
      <c r="F45" s="97">
        <f t="shared" si="5"/>
        <v>857.38</v>
      </c>
      <c r="G45" s="71">
        <f t="shared" si="5"/>
        <v>1</v>
      </c>
      <c r="H45" s="97">
        <f t="shared" si="5"/>
        <v>41.34</v>
      </c>
      <c r="I45" s="71">
        <f t="shared" si="5"/>
        <v>0</v>
      </c>
      <c r="J45" s="97">
        <f t="shared" si="5"/>
        <v>0</v>
      </c>
      <c r="K45" s="71">
        <f t="shared" si="5"/>
        <v>0</v>
      </c>
      <c r="L45" s="97">
        <f t="shared" si="5"/>
        <v>0</v>
      </c>
    </row>
    <row r="46" spans="1:12" ht="18.75" customHeight="1">
      <c r="A46" s="123">
        <v>41</v>
      </c>
      <c r="B46" s="126" t="s">
        <v>20</v>
      </c>
      <c r="C46" s="72">
        <v>12</v>
      </c>
      <c r="D46" s="130">
        <v>243.9</v>
      </c>
      <c r="E46" s="72">
        <v>12</v>
      </c>
      <c r="F46" s="130">
        <v>269.36</v>
      </c>
      <c r="G46" s="72"/>
      <c r="H46" s="130"/>
      <c r="I46" s="72"/>
      <c r="J46" s="130"/>
      <c r="K46" s="72"/>
      <c r="L46" s="130"/>
    </row>
    <row r="47" spans="1:12" ht="21" customHeight="1">
      <c r="A47" s="123">
        <v>42</v>
      </c>
      <c r="B47" s="126" t="s">
        <v>21</v>
      </c>
      <c r="C47" s="72">
        <v>8</v>
      </c>
      <c r="D47" s="130">
        <v>372.06</v>
      </c>
      <c r="E47" s="72">
        <v>8</v>
      </c>
      <c r="F47" s="130">
        <v>315.32</v>
      </c>
      <c r="G47" s="72">
        <v>1</v>
      </c>
      <c r="H47" s="130">
        <v>41.34</v>
      </c>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5</v>
      </c>
      <c r="D49" s="130">
        <v>206.7</v>
      </c>
      <c r="E49" s="72">
        <v>5</v>
      </c>
      <c r="F49" s="130">
        <v>247.92</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v>1</v>
      </c>
      <c r="D51" s="130">
        <v>24.8</v>
      </c>
      <c r="E51" s="72">
        <v>1</v>
      </c>
      <c r="F51" s="130">
        <v>24.78</v>
      </c>
      <c r="G51" s="72"/>
      <c r="H51" s="130"/>
      <c r="I51" s="72"/>
      <c r="J51" s="130"/>
      <c r="K51" s="72"/>
      <c r="L51" s="130"/>
    </row>
    <row r="52" spans="1:12" ht="28.5" customHeight="1">
      <c r="A52" s="123">
        <v>47</v>
      </c>
      <c r="B52" s="125" t="s">
        <v>130</v>
      </c>
      <c r="C52" s="71">
        <v>58</v>
      </c>
      <c r="D52" s="97">
        <v>15984.8</v>
      </c>
      <c r="E52" s="71">
        <v>24</v>
      </c>
      <c r="F52" s="97">
        <v>6614.4</v>
      </c>
      <c r="G52" s="71"/>
      <c r="H52" s="97"/>
      <c r="I52" s="71">
        <v>58</v>
      </c>
      <c r="J52" s="97">
        <v>15984.8</v>
      </c>
      <c r="K52" s="72"/>
      <c r="L52" s="97"/>
    </row>
    <row r="53" spans="1:12" ht="15">
      <c r="A53" s="123">
        <v>48</v>
      </c>
      <c r="B53" s="124" t="s">
        <v>129</v>
      </c>
      <c r="C53" s="71">
        <f aca="true" t="shared" si="6" ref="C53:L53">SUM(C6,C25,C34,C45,C52)</f>
        <v>368</v>
      </c>
      <c r="D53" s="97">
        <f t="shared" si="6"/>
        <v>344196.44000000006</v>
      </c>
      <c r="E53" s="71">
        <f t="shared" si="6"/>
        <v>291</v>
      </c>
      <c r="F53" s="97">
        <f t="shared" si="6"/>
        <v>293937.88000000006</v>
      </c>
      <c r="G53" s="71">
        <f t="shared" si="6"/>
        <v>11</v>
      </c>
      <c r="H53" s="97">
        <f t="shared" si="6"/>
        <v>6816.71</v>
      </c>
      <c r="I53" s="71">
        <f t="shared" si="6"/>
        <v>81</v>
      </c>
      <c r="J53" s="97">
        <f t="shared" si="6"/>
        <v>31251.64</v>
      </c>
      <c r="K53" s="71">
        <f t="shared" si="6"/>
        <v>23</v>
      </c>
      <c r="L53" s="97">
        <f t="shared" si="6"/>
        <v>12402.000000000002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&amp;L7DD25812&amp;CФорма № 10, Підрозділ: Люботинський міський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&amp;L7DD25812&amp;CФорма № 10, Підрозділ: Люботинський міський суд Харківської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23</v>
      </c>
      <c r="F4" s="134">
        <f>SUM(F5:F20)</f>
        <v>12402</v>
      </c>
    </row>
    <row r="5" spans="1:6" ht="20.25" customHeight="1">
      <c r="A5" s="103">
        <v>2</v>
      </c>
      <c r="B5" s="158" t="s">
        <v>97</v>
      </c>
      <c r="C5" s="159"/>
      <c r="D5" s="160"/>
      <c r="E5" s="55">
        <v>2</v>
      </c>
      <c r="F5" s="132">
        <v>1102.4</v>
      </c>
    </row>
    <row r="6" spans="1:6" ht="28.5" customHeight="1">
      <c r="A6" s="103">
        <v>3</v>
      </c>
      <c r="B6" s="158" t="s">
        <v>98</v>
      </c>
      <c r="C6" s="159"/>
      <c r="D6" s="160"/>
      <c r="E6" s="55"/>
      <c r="F6" s="132"/>
    </row>
    <row r="7" spans="1:6" ht="20.25" customHeight="1">
      <c r="A7" s="103">
        <v>4</v>
      </c>
      <c r="B7" s="158" t="s">
        <v>99</v>
      </c>
      <c r="C7" s="159"/>
      <c r="D7" s="160"/>
      <c r="E7" s="55">
        <v>20</v>
      </c>
      <c r="F7" s="132">
        <v>11024</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c r="F10" s="132"/>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1</v>
      </c>
      <c r="F13" s="132">
        <v>275.6</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c r="D27" s="161"/>
      <c r="E27" s="46"/>
      <c r="I27" s="116"/>
      <c r="J27" s="113"/>
      <c r="K27" s="114"/>
    </row>
    <row r="28" spans="1:11" ht="15" customHeight="1">
      <c r="A28" s="115"/>
      <c r="B28" s="68" t="s">
        <v>92</v>
      </c>
      <c r="C28" s="161"/>
      <c r="D28" s="161"/>
      <c r="E28" s="93"/>
      <c r="I28" s="117"/>
      <c r="J28" s="117"/>
      <c r="K28" s="117"/>
    </row>
    <row r="29" spans="1:11" ht="19.5" customHeight="1">
      <c r="A29" s="118"/>
      <c r="B29" s="69" t="s">
        <v>93</v>
      </c>
      <c r="C29" s="161"/>
      <c r="D29" s="161"/>
      <c r="E29" s="129" t="s">
        <v>145</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&amp;L7DD25812&amp;CФорма № 10, Підрозділ: Люботинський міський суд Харківської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146</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147</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148</v>
      </c>
      <c r="E39" s="178"/>
      <c r="F39" s="178"/>
      <c r="G39" s="178"/>
      <c r="H39" s="179"/>
      <c r="I39" s="11"/>
    </row>
    <row r="40" spans="1:9" ht="12.75" customHeight="1">
      <c r="A40" s="13"/>
      <c r="B40" s="15"/>
      <c r="C40" s="11"/>
      <c r="D40" s="11"/>
      <c r="E40" s="11"/>
      <c r="F40" s="11"/>
      <c r="G40" s="11"/>
      <c r="H40" s="13"/>
      <c r="I40" s="11"/>
    </row>
    <row r="41" spans="1:8" ht="12.75" customHeight="1">
      <c r="A41" s="13"/>
      <c r="B41" s="180" t="s">
        <v>149</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10</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&amp;L7DD25812&amp;C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Samoylova</cp:lastModifiedBy>
  <cp:lastPrinted>2016-01-25T10:27:43Z</cp:lastPrinted>
  <dcterms:created xsi:type="dcterms:W3CDTF">2015-09-09T10:27:37Z</dcterms:created>
  <dcterms:modified xsi:type="dcterms:W3CDTF">2016-07-01T10:57:25Z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10_00630_2.2016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7DD25812</vt:lpwstr>
  </property>
  <property fmtid="{D5CDD505-2E9C-101B-9397-08002B2CF9AE}" pid="10" name="Підрозд">
    <vt:lpwstr>Люботинський міський суд Харківської області</vt:lpwstr>
  </property>
  <property fmtid="{D5CDD505-2E9C-101B-9397-08002B2CF9AE}" pid="11" name="ПідрозділDB">
    <vt:i4>0</vt:i4>
  </property>
  <property fmtid="{D5CDD505-2E9C-101B-9397-08002B2CF9AE}" pid="12" name="Підрозділ">
    <vt:i4>869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