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<sst xmlns="http://schemas.openxmlformats.org/spreadsheetml/2006/main" count="129" uniqueCount="105">
  <si>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</si>
  <si>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</si>
  <si>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</si>
  <si>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</si>
  <si>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</si>
  <si>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</si>
  <si>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</si>
  <si>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</si>
  <si>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</si>
  <si>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</si>
  <si>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</si>
  <si>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</si>
  <si>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</si>
  <si>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</si>
  <si>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</si>
  <si>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</si>
  <si>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</si>
  <si>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</si>
  <si>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</si>
  <si>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</si>
  <si>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</si>
  <si>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</si>
  <si>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</si>
  <si>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</si>
  <si>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</si>
  <si>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</si>
  <si>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</si>
  <si>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</si>
  <si>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</si>
  <si>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</si>
  <si>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</si>
  <si>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</si>
  <si>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</si>
  <si>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</si>
  <si>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</si>
  <si>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</si>
  <si>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</si>
  <si>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</si>
  <si>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</si>
  <si>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</si>
  <si>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</si>
  <si>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</si>
  <si>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</si>
  <si>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</si>
  <si>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</si>
  <si>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</si>
  <si>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</si>
  <si>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</si>
  <si>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</si>
  <si>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</si>
  <si>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</si>
  <si>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</si>
  <si>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</si>
  <si>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</si>
  <si>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</si>
  <si>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</si>
  <si>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</si>
  <si>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</si>
  <si>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</si>
  <si>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</si>
  <si>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</si>
  <si>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</si>
  <si>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</si>
  <si>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</si>
  <si>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</si>
  <si>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</si>
  <si>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</si>
  <si>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</si>
  <si>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</si>
  <si>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</si>
  <si>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</si>
  <si>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</si>
  <si>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</si>
  <si>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</si>
  <si>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</si>
  <si>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</si>
  <si>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</si>
  <si>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</si>
  <si>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</si>
  <si>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</si>
  <si>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</si>
  <si>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</si>
  <si>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</si>
  <si>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</si>
  <si>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</si>
  <si>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</si>
  <si>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</si>
  <si>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</si>
  <si>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</si>
  <si>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</si>
  <si>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</si>
  <si>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</si>
  <si>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</si>
  <si>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</si>
  <si>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</si>
  <si>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</si>
  <si>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А.М. Сльота</t>
  </si>
  <si>
    <t>2 липня 2016 року</t>
  </si>
  <si>
    <t>перше півріччя 2016 року</t>
  </si>
  <si>
    <t>Люботинський міський суд Харківської області</t>
  </si>
  <si>
    <t>62433. Харківська область</t>
  </si>
  <si>
    <t>м. Люботин</t>
  </si>
  <si>
    <t>вул. Некрасова. 10</t>
  </si>
  <si>
    <t>І.В. Дем’яненко</t>
  </si>
  <si>
    <t>741-19-86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</si>
</sst>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3" t="s">
        <v>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79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0" t="s">
        <v>49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1:16" ht="12.75" customHeight="1">
      <c r="A8" s="94" t="s">
        <v>15</v>
      </c>
      <c r="B8" s="95" t="s">
        <v>4</v>
      </c>
      <c r="C8" s="95" t="s">
        <v>13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16" ht="12.75" customHeight="1">
      <c r="A9" s="95"/>
      <c r="B9" s="95"/>
      <c r="C9" s="92" t="s">
        <v>5</v>
      </c>
      <c r="D9" s="92"/>
      <c r="E9" s="92" t="s">
        <v>6</v>
      </c>
      <c r="F9" s="92" t="s">
        <v>89</v>
      </c>
      <c r="G9" s="92"/>
      <c r="H9" s="92" t="s">
        <v>65</v>
      </c>
      <c r="I9" s="97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95"/>
      <c r="B10" s="95"/>
      <c r="C10" s="92"/>
      <c r="D10" s="92"/>
      <c r="E10" s="92"/>
      <c r="F10" s="92"/>
      <c r="G10" s="92"/>
      <c r="H10" s="97"/>
      <c r="I10" s="97"/>
      <c r="J10" s="92"/>
      <c r="K10" s="92"/>
      <c r="L10" s="92"/>
      <c r="M10" s="92"/>
      <c r="N10" s="92"/>
      <c r="O10" s="92"/>
      <c r="P10" s="92"/>
    </row>
    <row r="11" spans="1:16" ht="12.75">
      <c r="A11" s="95"/>
      <c r="B11" s="95"/>
      <c r="C11" s="92"/>
      <c r="D11" s="92"/>
      <c r="E11" s="92"/>
      <c r="F11" s="92"/>
      <c r="G11" s="92"/>
      <c r="H11" s="97"/>
      <c r="I11" s="97"/>
      <c r="J11" s="92"/>
      <c r="K11" s="92"/>
      <c r="L11" s="92"/>
      <c r="M11" s="92"/>
      <c r="N11" s="92"/>
      <c r="O11" s="92"/>
      <c r="P11" s="92"/>
    </row>
    <row r="12" spans="1:16" ht="12.75" customHeight="1">
      <c r="A12" s="95"/>
      <c r="B12" s="95"/>
      <c r="C12" s="92"/>
      <c r="D12" s="92"/>
      <c r="E12" s="92"/>
      <c r="F12" s="92"/>
      <c r="G12" s="92"/>
      <c r="H12" s="97"/>
      <c r="I12" s="97"/>
      <c r="J12" s="92"/>
      <c r="K12" s="92"/>
      <c r="L12" s="92"/>
      <c r="M12" s="92"/>
      <c r="N12" s="92"/>
      <c r="O12" s="92"/>
      <c r="P12" s="92"/>
    </row>
    <row r="13" spans="1:16" ht="10.5" customHeight="1">
      <c r="A13" s="95"/>
      <c r="B13" s="95"/>
      <c r="C13" s="92"/>
      <c r="D13" s="92"/>
      <c r="E13" s="92"/>
      <c r="F13" s="92"/>
      <c r="G13" s="92"/>
      <c r="H13" s="97"/>
      <c r="I13" s="97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95"/>
      <c r="B14" s="95"/>
      <c r="C14" s="71" t="s">
        <v>14</v>
      </c>
      <c r="D14" s="70" t="s">
        <v>4</v>
      </c>
      <c r="E14" s="92"/>
      <c r="F14" s="71" t="s">
        <v>14</v>
      </c>
      <c r="G14" s="70" t="s">
        <v>87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210</v>
      </c>
      <c r="B16" s="88">
        <v>3336452</v>
      </c>
      <c r="C16" s="55"/>
      <c r="D16" s="88"/>
      <c r="E16" s="56"/>
      <c r="F16" s="55">
        <v>11</v>
      </c>
      <c r="G16" s="89">
        <v>4454</v>
      </c>
      <c r="H16" s="55"/>
      <c r="I16" s="88"/>
      <c r="J16" s="55">
        <v>15</v>
      </c>
      <c r="K16" s="55">
        <v>4</v>
      </c>
      <c r="L16" s="88">
        <v>30696</v>
      </c>
      <c r="M16" s="55">
        <v>93</v>
      </c>
      <c r="N16" s="88">
        <v>92523</v>
      </c>
      <c r="O16" s="55">
        <v>15</v>
      </c>
      <c r="P16" s="88">
        <v>6892</v>
      </c>
    </row>
    <row r="17" spans="1:15" ht="39.75" customHeight="1">
      <c r="A17" s="61"/>
      <c r="B17" s="61"/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3"/>
      <c r="F28" s="93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6"/>
      <c r="F29" s="96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&amp;L261B182D&amp;CФорма № 4, Підрозділ: Люботинський міський суд Харківської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8" t="s">
        <v>52</v>
      </c>
      <c r="K6" s="119" t="s">
        <v>10</v>
      </c>
      <c r="L6" s="120"/>
      <c r="M6" s="120"/>
      <c r="N6" s="120"/>
    </row>
    <row r="7" spans="2:14" ht="20.25" customHeight="1">
      <c r="B7" s="108"/>
      <c r="C7" s="108"/>
      <c r="D7" s="117"/>
      <c r="E7" s="117"/>
      <c r="F7" s="117"/>
      <c r="G7" s="117"/>
      <c r="H7" s="117"/>
      <c r="I7" s="117"/>
      <c r="J7" s="118"/>
      <c r="K7" s="120"/>
      <c r="L7" s="120"/>
      <c r="M7" s="120"/>
      <c r="N7" s="120"/>
    </row>
    <row r="8" spans="2:17" ht="24.75" customHeight="1">
      <c r="B8" s="107">
        <v>1</v>
      </c>
      <c r="C8" s="108"/>
      <c r="D8" s="109" t="s">
        <v>40</v>
      </c>
      <c r="E8" s="109"/>
      <c r="F8" s="109"/>
      <c r="G8" s="109"/>
      <c r="H8" s="109"/>
      <c r="I8" s="109"/>
      <c r="J8" s="47" t="s">
        <v>41</v>
      </c>
      <c r="K8" s="105">
        <f>SUM(R10:R17)</f>
        <v>198526</v>
      </c>
      <c r="L8" s="106"/>
      <c r="M8" s="106"/>
      <c r="N8" s="106"/>
      <c r="Q8" s="41"/>
    </row>
    <row r="9" spans="2:14" ht="24.75" customHeight="1">
      <c r="B9" s="107">
        <v>2</v>
      </c>
      <c r="C9" s="117"/>
      <c r="D9" s="109" t="s">
        <v>53</v>
      </c>
      <c r="E9" s="109"/>
      <c r="F9" s="109"/>
      <c r="G9" s="109"/>
      <c r="H9" s="109"/>
      <c r="I9" s="109"/>
      <c r="J9" s="47" t="s">
        <v>41</v>
      </c>
      <c r="K9" s="105"/>
      <c r="L9" s="106"/>
      <c r="M9" s="106"/>
      <c r="N9" s="106"/>
    </row>
    <row r="10" spans="2:18" ht="24.75" customHeight="1">
      <c r="B10" s="107">
        <v>3</v>
      </c>
      <c r="C10" s="108"/>
      <c r="D10" s="109" t="s">
        <v>42</v>
      </c>
      <c r="E10" s="109"/>
      <c r="F10" s="109"/>
      <c r="G10" s="109"/>
      <c r="H10" s="109"/>
      <c r="I10" s="109"/>
      <c r="J10" s="47" t="s">
        <v>41</v>
      </c>
      <c r="K10" s="105"/>
      <c r="L10" s="106"/>
      <c r="M10" s="106"/>
      <c r="N10" s="106"/>
      <c r="R10">
        <f>'Роз.3'!D7</f>
        <v>0</v>
      </c>
    </row>
    <row r="11" spans="2:18" ht="24.75" customHeight="1">
      <c r="B11" s="107">
        <v>4</v>
      </c>
      <c r="C11" s="108"/>
      <c r="D11" s="109" t="s">
        <v>43</v>
      </c>
      <c r="E11" s="109"/>
      <c r="F11" s="109"/>
      <c r="G11" s="109"/>
      <c r="H11" s="109"/>
      <c r="I11" s="109"/>
      <c r="J11" s="47">
        <v>212</v>
      </c>
      <c r="K11" s="105"/>
      <c r="L11" s="106"/>
      <c r="M11" s="106"/>
      <c r="N11" s="106"/>
      <c r="R11">
        <f>'Роз.3'!E7</f>
        <v>0</v>
      </c>
    </row>
    <row r="12" spans="2:18" ht="24.75" customHeight="1">
      <c r="B12" s="107">
        <v>5</v>
      </c>
      <c r="C12" s="108"/>
      <c r="D12" s="109" t="s">
        <v>44</v>
      </c>
      <c r="E12" s="109"/>
      <c r="F12" s="109"/>
      <c r="G12" s="109"/>
      <c r="H12" s="109"/>
      <c r="I12" s="109"/>
      <c r="J12" s="47">
        <v>201</v>
      </c>
      <c r="K12" s="105"/>
      <c r="L12" s="106"/>
      <c r="M12" s="106"/>
      <c r="N12" s="106"/>
      <c r="R12">
        <f>'Роз.3'!F7</f>
        <v>308</v>
      </c>
    </row>
    <row r="13" spans="2:18" ht="24.75" customHeight="1">
      <c r="B13" s="107">
        <v>6</v>
      </c>
      <c r="C13" s="108"/>
      <c r="D13" s="109" t="s">
        <v>54</v>
      </c>
      <c r="E13" s="109"/>
      <c r="F13" s="109"/>
      <c r="G13" s="109"/>
      <c r="H13" s="109"/>
      <c r="I13" s="109"/>
      <c r="J13" s="47">
        <v>207</v>
      </c>
      <c r="K13" s="105"/>
      <c r="L13" s="106"/>
      <c r="M13" s="106"/>
      <c r="N13" s="106"/>
      <c r="R13">
        <f>'Роз.3'!G7</f>
        <v>0</v>
      </c>
    </row>
    <row r="14" spans="2:18" ht="24.75" customHeight="1">
      <c r="B14" s="107">
        <v>7</v>
      </c>
      <c r="C14" s="108"/>
      <c r="D14" s="109" t="s">
        <v>55</v>
      </c>
      <c r="E14" s="109"/>
      <c r="F14" s="109"/>
      <c r="G14" s="109"/>
      <c r="H14" s="109"/>
      <c r="I14" s="109"/>
      <c r="J14" s="47">
        <v>208</v>
      </c>
      <c r="K14" s="105"/>
      <c r="L14" s="106"/>
      <c r="M14" s="106"/>
      <c r="N14" s="106"/>
      <c r="R14">
        <f>'Роз.3'!H7</f>
        <v>171984</v>
      </c>
    </row>
    <row r="15" spans="2:18" ht="24.75" customHeight="1">
      <c r="B15" s="107">
        <v>8</v>
      </c>
      <c r="C15" s="108"/>
      <c r="D15" s="110" t="s">
        <v>45</v>
      </c>
      <c r="E15" s="110"/>
      <c r="F15" s="110"/>
      <c r="G15" s="110"/>
      <c r="H15" s="110"/>
      <c r="I15" s="110"/>
      <c r="J15" s="46">
        <v>201</v>
      </c>
      <c r="K15" s="105"/>
      <c r="L15" s="106"/>
      <c r="M15" s="106"/>
      <c r="N15" s="106"/>
      <c r="R15">
        <f>'Роз.3'!I7</f>
        <v>26234</v>
      </c>
    </row>
    <row r="16" spans="2:18" ht="24.75" customHeight="1">
      <c r="B16" s="107">
        <v>9</v>
      </c>
      <c r="C16" s="108"/>
      <c r="D16" s="109" t="s">
        <v>56</v>
      </c>
      <c r="E16" s="109"/>
      <c r="F16" s="109"/>
      <c r="G16" s="109"/>
      <c r="H16" s="109"/>
      <c r="I16" s="109"/>
      <c r="J16" s="47">
        <v>207</v>
      </c>
      <c r="K16" s="105"/>
      <c r="L16" s="106"/>
      <c r="M16" s="106"/>
      <c r="N16" s="106"/>
      <c r="R16">
        <f>'Роз.3'!J7</f>
        <v>0</v>
      </c>
    </row>
    <row r="17" spans="2:18" ht="24.75" customHeight="1">
      <c r="B17" s="107">
        <v>10</v>
      </c>
      <c r="C17" s="108"/>
      <c r="D17" s="109" t="s">
        <v>46</v>
      </c>
      <c r="E17" s="109"/>
      <c r="F17" s="109"/>
      <c r="G17" s="109"/>
      <c r="H17" s="109"/>
      <c r="I17" s="109"/>
      <c r="J17" s="47">
        <v>201</v>
      </c>
      <c r="K17" s="105"/>
      <c r="L17" s="106"/>
      <c r="M17" s="106"/>
      <c r="N17" s="106"/>
      <c r="R17">
        <f>'Роз.3'!K7</f>
        <v>0</v>
      </c>
    </row>
    <row r="18" spans="2:14" ht="24.75" customHeight="1">
      <c r="B18" s="107">
        <v>11</v>
      </c>
      <c r="C18" s="108"/>
      <c r="D18" s="109" t="s">
        <v>47</v>
      </c>
      <c r="E18" s="109"/>
      <c r="F18" s="109"/>
      <c r="G18" s="109"/>
      <c r="H18" s="109"/>
      <c r="I18" s="109"/>
      <c r="J18" s="47">
        <v>222</v>
      </c>
      <c r="K18" s="105"/>
      <c r="L18" s="106"/>
      <c r="M18" s="106"/>
      <c r="N18" s="106"/>
    </row>
    <row r="19" spans="2:14" ht="24.75" customHeight="1">
      <c r="B19" s="107">
        <v>12</v>
      </c>
      <c r="C19" s="108"/>
      <c r="D19" s="109" t="s">
        <v>48</v>
      </c>
      <c r="E19" s="109"/>
      <c r="F19" s="109"/>
      <c r="G19" s="109"/>
      <c r="H19" s="109"/>
      <c r="I19" s="109"/>
      <c r="J19" s="47">
        <v>227</v>
      </c>
      <c r="K19" s="105"/>
      <c r="L19" s="106"/>
      <c r="M19" s="106"/>
      <c r="N19" s="106"/>
    </row>
    <row r="20" spans="2:14" ht="24.75" customHeight="1">
      <c r="B20" s="107">
        <v>13</v>
      </c>
      <c r="C20" s="108"/>
      <c r="D20" s="109" t="s">
        <v>57</v>
      </c>
      <c r="E20" s="109"/>
      <c r="F20" s="109"/>
      <c r="G20" s="109"/>
      <c r="H20" s="109"/>
      <c r="I20" s="109"/>
      <c r="J20" s="47">
        <v>176</v>
      </c>
      <c r="K20" s="105"/>
      <c r="L20" s="106"/>
      <c r="M20" s="106"/>
      <c r="N20" s="106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&amp;L261B182D&amp;CФорма № 4, Підрозділ: Люботинський міський суд Харківської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B43" sqref="B4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9" t="s">
        <v>11</v>
      </c>
      <c r="B1" s="149"/>
      <c r="C1" s="149"/>
      <c r="D1" s="149"/>
      <c r="E1" s="149"/>
      <c r="F1" s="149"/>
      <c r="G1" s="149"/>
      <c r="H1" s="149"/>
      <c r="I1" s="14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1" t="s">
        <v>51</v>
      </c>
      <c r="C2" s="141"/>
      <c r="D2" s="141"/>
      <c r="E2" s="141"/>
      <c r="F2" s="141"/>
      <c r="G2" s="141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8"/>
      <c r="B4" s="108"/>
      <c r="C4" s="144" t="s">
        <v>38</v>
      </c>
      <c r="D4" s="107" t="s">
        <v>31</v>
      </c>
      <c r="E4" s="107"/>
      <c r="F4" s="107" t="s">
        <v>32</v>
      </c>
      <c r="G4" s="143"/>
      <c r="H4" s="107" t="s">
        <v>33</v>
      </c>
      <c r="I4" s="143"/>
      <c r="J4" s="107" t="s">
        <v>34</v>
      </c>
      <c r="K4" s="107"/>
      <c r="L4" s="2"/>
      <c r="M4" s="2"/>
      <c r="N4" s="2"/>
      <c r="O4" s="2"/>
      <c r="P4" s="2"/>
      <c r="Q4" s="2"/>
    </row>
    <row r="5" spans="1:17" ht="32.25" customHeight="1">
      <c r="A5" s="108"/>
      <c r="B5" s="108"/>
      <c r="C5" s="145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8"/>
      <c r="B6" s="108"/>
      <c r="C6" s="146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2" t="s">
        <v>70</v>
      </c>
      <c r="B7" s="133"/>
      <c r="C7" s="34">
        <v>1</v>
      </c>
      <c r="D7" s="90">
        <f>SUM(D8:D20)</f>
        <v>0</v>
      </c>
      <c r="E7" s="90">
        <f>SUM(E8:E20)</f>
        <v>0</v>
      </c>
      <c r="F7" s="90">
        <f aca="true" t="shared" si="0" ref="F7:K7">SUM(F8:F20)</f>
        <v>308</v>
      </c>
      <c r="G7" s="90">
        <f t="shared" si="0"/>
        <v>0</v>
      </c>
      <c r="H7" s="90">
        <f t="shared" si="0"/>
        <v>171984</v>
      </c>
      <c r="I7" s="90">
        <f t="shared" si="0"/>
        <v>26234</v>
      </c>
      <c r="J7" s="90">
        <f t="shared" si="0"/>
        <v>0</v>
      </c>
      <c r="K7" s="90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7" t="s">
        <v>66</v>
      </c>
      <c r="B8" s="133"/>
      <c r="C8" s="34">
        <v>2</v>
      </c>
      <c r="D8" s="91"/>
      <c r="E8" s="91"/>
      <c r="F8" s="91"/>
      <c r="G8" s="91"/>
      <c r="H8" s="91"/>
      <c r="I8" s="91"/>
      <c r="J8" s="91"/>
      <c r="K8" s="91"/>
      <c r="L8" s="2"/>
      <c r="M8" s="2"/>
      <c r="N8" s="2"/>
      <c r="O8" s="2"/>
      <c r="P8" s="2"/>
      <c r="Q8" s="2"/>
    </row>
    <row r="9" spans="1:17" ht="15" customHeight="1">
      <c r="A9" s="136" t="s">
        <v>18</v>
      </c>
      <c r="B9" s="137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39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6" t="s">
        <v>20</v>
      </c>
      <c r="B11" s="137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0" t="s">
        <v>37</v>
      </c>
      <c r="B12" s="140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6" t="s">
        <v>21</v>
      </c>
      <c r="B13" s="137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6" t="s">
        <v>22</v>
      </c>
      <c r="B14" s="137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6" t="s">
        <v>23</v>
      </c>
      <c r="B15" s="137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6" t="s">
        <v>24</v>
      </c>
      <c r="B16" s="137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6" t="s">
        <v>25</v>
      </c>
      <c r="B17" s="139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6" t="s">
        <v>26</v>
      </c>
      <c r="B18" s="108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6" t="s">
        <v>27</v>
      </c>
      <c r="B19" s="136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6" t="s">
        <v>28</v>
      </c>
      <c r="B20" s="137"/>
      <c r="C20" s="34">
        <v>14</v>
      </c>
      <c r="D20" s="88"/>
      <c r="E20" s="88"/>
      <c r="F20" s="88">
        <v>308</v>
      </c>
      <c r="G20" s="88"/>
      <c r="H20" s="88">
        <v>171984</v>
      </c>
      <c r="I20" s="88">
        <v>26234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8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171314</v>
      </c>
      <c r="I21" s="88">
        <v>24264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8"/>
      <c r="B22" s="35" t="s">
        <v>30</v>
      </c>
      <c r="C22" s="34">
        <v>16</v>
      </c>
      <c r="D22" s="88"/>
      <c r="E22" s="88"/>
      <c r="F22" s="88"/>
      <c r="G22" s="88"/>
      <c r="H22" s="88">
        <v>670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2" t="s">
        <v>71</v>
      </c>
      <c r="B23" s="133"/>
      <c r="C23" s="34">
        <v>17</v>
      </c>
      <c r="D23" s="88"/>
      <c r="E23" s="88"/>
      <c r="F23" s="88"/>
      <c r="G23" s="88"/>
      <c r="H23" s="88"/>
      <c r="I23" s="88">
        <v>1970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4" t="s">
        <v>72</v>
      </c>
      <c r="B24" s="134"/>
      <c r="C24" s="34">
        <v>18</v>
      </c>
      <c r="D24" s="88"/>
      <c r="E24" s="88"/>
      <c r="F24" s="88">
        <v>308</v>
      </c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5" t="s">
        <v>58</v>
      </c>
      <c r="B25" s="135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9" t="s">
        <v>59</v>
      </c>
      <c r="B26" s="129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0" t="s">
        <v>50</v>
      </c>
      <c r="B27" s="131"/>
      <c r="C27" s="34">
        <v>21</v>
      </c>
      <c r="D27" s="90">
        <f>D24-D25-D26</f>
        <v>0</v>
      </c>
      <c r="E27" s="90">
        <f aca="true" t="shared" si="1" ref="E27:K27">E24-E25-E26</f>
        <v>0</v>
      </c>
      <c r="F27" s="90">
        <f t="shared" si="1"/>
        <v>308</v>
      </c>
      <c r="G27" s="90">
        <f t="shared" si="1"/>
        <v>0</v>
      </c>
      <c r="H27" s="90">
        <f t="shared" si="1"/>
        <v>0</v>
      </c>
      <c r="I27" s="90">
        <f t="shared" si="1"/>
        <v>0</v>
      </c>
      <c r="J27" s="90">
        <f t="shared" si="1"/>
        <v>0</v>
      </c>
      <c r="K27" s="9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27"/>
      <c r="D30" s="127"/>
      <c r="F30" s="128" t="s">
        <v>103</v>
      </c>
      <c r="G30" s="128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21" t="s">
        <v>90</v>
      </c>
      <c r="D31" s="121"/>
      <c r="F31" s="122" t="s">
        <v>91</v>
      </c>
      <c r="G31" s="122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92</v>
      </c>
      <c r="C33" s="127"/>
      <c r="D33" s="127"/>
      <c r="F33" s="128" t="s">
        <v>96</v>
      </c>
      <c r="G33" s="128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21" t="s">
        <v>90</v>
      </c>
      <c r="D34" s="121"/>
      <c r="F34" s="122" t="s">
        <v>91</v>
      </c>
      <c r="G34" s="122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95</v>
      </c>
      <c r="C37" s="123" t="s">
        <v>104</v>
      </c>
      <c r="D37" s="123"/>
      <c r="E37" s="123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94</v>
      </c>
      <c r="C38" s="124" t="s">
        <v>104</v>
      </c>
      <c r="D38" s="124"/>
      <c r="E38" s="124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93</v>
      </c>
      <c r="C39" s="125"/>
      <c r="D39" s="125"/>
      <c r="E39" s="125"/>
      <c r="G39" s="126" t="s">
        <v>97</v>
      </c>
      <c r="H39" s="126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&amp;L261B182D&amp;CФорма № 4, Підрозділ: Люботинський міський суд Харківської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71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57"/>
      <c r="L1" s="57"/>
      <c r="M1" s="188"/>
      <c r="N1" s="188"/>
      <c r="O1" s="188"/>
    </row>
    <row r="2" spans="1:15" ht="12.75">
      <c r="A2" s="18" t="s">
        <v>60</v>
      </c>
      <c r="B2" s="19"/>
      <c r="C2" s="19"/>
      <c r="D2" s="19"/>
      <c r="E2" s="19"/>
      <c r="F2" s="159"/>
      <c r="G2" s="159"/>
      <c r="H2" s="159"/>
      <c r="I2" s="159"/>
      <c r="J2" s="19"/>
      <c r="K2" s="19" t="s">
        <v>17</v>
      </c>
      <c r="L2" s="19"/>
      <c r="N2" s="21"/>
      <c r="O2" s="21"/>
    </row>
    <row r="3" spans="1:15" ht="14.25">
      <c r="A3" s="160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ht="14.25">
      <c r="A4" s="160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8.75">
      <c r="A5" s="22"/>
      <c r="B5" s="22"/>
      <c r="C5" s="22"/>
      <c r="D5" s="22"/>
      <c r="E5" s="67"/>
      <c r="F5" s="187" t="s">
        <v>98</v>
      </c>
      <c r="G5" s="187"/>
      <c r="H5" s="187"/>
      <c r="I5" s="187"/>
      <c r="J5" s="187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61" t="s">
        <v>61</v>
      </c>
      <c r="B8" s="162"/>
      <c r="C8" s="162"/>
      <c r="D8" s="162"/>
      <c r="E8" s="163"/>
      <c r="F8" s="161" t="s">
        <v>62</v>
      </c>
      <c r="G8" s="162"/>
      <c r="H8" s="163"/>
      <c r="K8" s="164" t="s">
        <v>0</v>
      </c>
      <c r="L8" s="164"/>
    </row>
    <row r="9" spans="1:12" ht="33" customHeight="1">
      <c r="A9" s="165" t="s">
        <v>74</v>
      </c>
      <c r="B9" s="166"/>
      <c r="C9" s="166"/>
      <c r="D9" s="166"/>
      <c r="E9" s="167"/>
      <c r="F9" s="168" t="s">
        <v>67</v>
      </c>
      <c r="G9" s="169"/>
      <c r="H9" s="170"/>
      <c r="K9" s="164"/>
      <c r="L9" s="164"/>
    </row>
    <row r="10" spans="1:12" ht="45" customHeight="1">
      <c r="A10" s="173" t="s">
        <v>75</v>
      </c>
      <c r="B10" s="174"/>
      <c r="C10" s="174"/>
      <c r="D10" s="174"/>
      <c r="E10" s="175"/>
      <c r="F10" s="176" t="s">
        <v>67</v>
      </c>
      <c r="G10" s="177"/>
      <c r="H10" s="178"/>
      <c r="K10" s="24"/>
      <c r="L10" s="24"/>
    </row>
    <row r="11" spans="1:14" ht="21" customHeight="1">
      <c r="A11" s="165" t="s">
        <v>76</v>
      </c>
      <c r="B11" s="179"/>
      <c r="C11" s="179"/>
      <c r="D11" s="179"/>
      <c r="E11" s="180"/>
      <c r="F11" s="168" t="s">
        <v>67</v>
      </c>
      <c r="G11" s="169"/>
      <c r="H11" s="170"/>
      <c r="J11" s="172" t="s">
        <v>12</v>
      </c>
      <c r="K11" s="172"/>
      <c r="L11" s="172"/>
      <c r="M11" s="172"/>
      <c r="N11" s="172"/>
    </row>
    <row r="12" spans="1:14" ht="57" customHeight="1">
      <c r="A12" s="181"/>
      <c r="B12" s="182"/>
      <c r="C12" s="182"/>
      <c r="D12" s="182"/>
      <c r="E12" s="183"/>
      <c r="F12" s="184"/>
      <c r="G12" s="185"/>
      <c r="H12" s="186"/>
      <c r="J12" s="172" t="s">
        <v>88</v>
      </c>
      <c r="K12" s="172"/>
      <c r="L12" s="172"/>
      <c r="M12" s="172"/>
      <c r="N12" s="172"/>
    </row>
    <row r="13" spans="1:11" ht="46.5" customHeight="1">
      <c r="A13" s="192" t="s">
        <v>77</v>
      </c>
      <c r="B13" s="192"/>
      <c r="C13" s="192"/>
      <c r="D13" s="192"/>
      <c r="E13" s="192"/>
      <c r="F13" s="193" t="s">
        <v>68</v>
      </c>
      <c r="G13" s="193"/>
      <c r="H13" s="193"/>
      <c r="K13" s="68" t="s">
        <v>78</v>
      </c>
    </row>
    <row r="14" spans="1:13" ht="52.5" customHeight="1">
      <c r="A14" s="194" t="s">
        <v>81</v>
      </c>
      <c r="B14" s="194"/>
      <c r="C14" s="194"/>
      <c r="D14" s="194"/>
      <c r="E14" s="194"/>
      <c r="F14" s="193" t="s">
        <v>80</v>
      </c>
      <c r="G14" s="193"/>
      <c r="H14" s="193"/>
      <c r="J14" s="25"/>
      <c r="K14" s="172" t="s">
        <v>79</v>
      </c>
      <c r="L14" s="172"/>
      <c r="M14" s="172"/>
    </row>
    <row r="15" spans="1:13" ht="49.5" customHeight="1">
      <c r="A15" s="195"/>
      <c r="B15" s="195"/>
      <c r="C15" s="195"/>
      <c r="D15" s="195"/>
      <c r="E15" s="195"/>
      <c r="F15" s="196"/>
      <c r="G15" s="196"/>
      <c r="H15" s="196"/>
      <c r="K15" s="189"/>
      <c r="L15" s="189"/>
      <c r="M15" s="189"/>
    </row>
    <row r="16" ht="15.75">
      <c r="A16" s="26"/>
    </row>
    <row r="17" spans="1:14" s="69" customFormat="1" ht="25.5" customHeight="1">
      <c r="A17" s="197" t="s">
        <v>82</v>
      </c>
      <c r="B17" s="197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</row>
    <row r="18" spans="1:14" s="69" customFormat="1" ht="22.5" customHeight="1">
      <c r="A18" s="190" t="s">
        <v>83</v>
      </c>
      <c r="B18" s="191"/>
      <c r="C18" s="150" t="s">
        <v>99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</row>
    <row r="19" spans="1:14" s="69" customFormat="1" ht="19.5" customHeight="1">
      <c r="A19" s="157" t="s">
        <v>84</v>
      </c>
      <c r="B19" s="158"/>
      <c r="C19" s="156" t="s">
        <v>100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</row>
    <row r="20" spans="1:14" s="69" customFormat="1" ht="18.75" customHeight="1">
      <c r="A20" s="154" t="s">
        <v>101</v>
      </c>
      <c r="B20" s="154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</row>
    <row r="21" spans="1:14" s="69" customFormat="1" ht="20.25" customHeight="1">
      <c r="A21" s="153" t="s">
        <v>102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</row>
    <row r="22" spans="1:14" s="69" customFormat="1" ht="18" customHeight="1">
      <c r="A22" s="152" t="s">
        <v>85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</row>
    <row r="23" spans="1:14" s="69" customFormat="1" ht="15" customHeight="1">
      <c r="A23" s="152" t="s">
        <v>86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&amp;L261B182D&amp;C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</cp:lastModifiedBy>
  <cp:lastPrinted>2016-07-07T12:24:35Z</cp:lastPrinted>
  <dcterms:created xsi:type="dcterms:W3CDTF">2015-09-09T11:49:35Z</dcterms:created>
  <dcterms:modified xsi:type="dcterms:W3CDTF">2016-07-07T12:26:23Z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4_00630_2.2016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261B182D</vt:lpwstr>
  </property>
  <property fmtid="{D5CDD505-2E9C-101B-9397-08002B2CF9AE}" pid="9" name="Підрозділ">
    <vt:lpwstr>Люботинський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869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3.16.0.500</vt:lpwstr>
  </property>
</Properties>
</file>