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<sst xmlns="http://schemas.openxmlformats.org/spreadsheetml/2006/main" count="267" uniqueCount="200">
  <si>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</si>
  <si>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</si>
  <si>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</si>
  <si>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</si>
  <si>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</si>
  <si>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</si>
  <si>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</si>
  <si>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</si>
  <si>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</si>
  <si>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</si>
  <si>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</si>
  <si>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</si>
  <si>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</si>
  <si>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</si>
  <si>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</si>
  <si>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</si>
  <si>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</si>
  <si>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</si>
  <si>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</si>
  <si>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</si>
  <si>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</si>
  <si>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</si>
  <si>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</si>
  <si>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</si>
  <si>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</si>
  <si>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</si>
  <si>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</si>
  <si>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</si>
  <si>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</si>
  <si>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</si>
  <si>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</si>
  <si>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</si>
  <si>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</si>
  <si>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</si>
  <si>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</si>
  <si>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</si>
  <si>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</si>
  <si>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</si>
  <si>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</si>
  <si>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</si>
  <si>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</si>
  <si>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</si>
  <si>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</si>
  <si>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</si>
  <si>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</si>
  <si>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</si>
  <si>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</si>
  <si>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</si>
  <si>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</si>
  <si>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</si>
  <si>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</si>
  <si>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</si>
  <si>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</si>
  <si>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</si>
  <si>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</si>
  <si>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</si>
  <si>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</si>
  <si>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</si>
  <si>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</si>
  <si>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</si>
  <si>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</si>
  <si>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</si>
  <si>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</si>
  <si>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</si>
  <si>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</si>
  <si>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</si>
  <si>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</si>
  <si>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</si>
  <si>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</si>
  <si>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</si>
  <si>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</si>
  <si>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</si>
  <si>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</si>
  <si>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</si>
  <si>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</si>
  <si>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</si>
  <si>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</si>
  <si>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</si>
  <si>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</si>
  <si>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</si>
  <si>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</si>
  <si>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</si>
  <si>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</si>
  <si>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</si>
  <si>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</si>
  <si>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</si>
  <si>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</si>
  <si>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</si>
  <si>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</si>
  <si>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</si>
  <si>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</si>
  <si>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</si>
  <si>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</si>
  <si>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</si>
  <si>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</si>
  <si>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</si>
  <si>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</si>
  <si>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</si>
  <si>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</si>
  <si>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</si>
  <si>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</si>
  <si>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</si>
  <si>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</si>
  <si>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</si>
  <si>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</si>
  <si>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</si>
  <si>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</si>
  <si>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</si>
  <si>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</si>
  <si>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</si>
  <si>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</si>
  <si>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</si>
  <si>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</si>
  <si>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</si>
  <si>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</si>
  <si>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</si>
  <si>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</si>
  <si>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</si>
  <si>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</si>
  <si>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</si>
  <si>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</si>
  <si>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</si>
  <si>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</si>
  <si>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</si>
  <si>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</si>
  <si>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</si>
  <si>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</si>
  <si>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</si>
  <si>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</si>
  <si>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</si>
  <si>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</si>
  <si>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</si>
  <si>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</si>
  <si>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</si>
  <si>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</si>
  <si>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</si>
  <si>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</si>
  <si>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</si>
  <si>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</si>
  <si>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</si>
  <si>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</si>
  <si>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</si>
  <si>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</si>
  <si>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</si>
  <si>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</si>
  <si>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</si>
  <si>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</si>
  <si>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</si>
  <si>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</si>
  <si>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</si>
  <si>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</si>
  <si>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</si>
  <si>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</si>
  <si>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</si>
  <si>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</si>
  <si>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</si>
  <si>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</si>
  <si>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</si>
  <si>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</si>
  <si>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</si>
  <si>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</si>
  <si>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</si>
  <si>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</si>
  <si>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</si>
  <si>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</si>
  <si>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</si>
  <si>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</si>
  <si>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</si>
  <si>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</si>
  <si>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</si>
  <si>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</si>
  <si>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</si>
  <si>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</si>
  <si>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</si>
  <si>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</si>
  <si>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</si>
  <si>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</si>
  <si>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</si>
  <si>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</si>
  <si>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</si>
  <si>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</si>
  <si>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</si>
  <si>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</si>
  <si>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</si>
  <si>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</si>
  <si>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</si>
  <si>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</si>
  <si>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</si>
  <si>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</si>
  <si>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</si>
  <si>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</si>
  <si>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Люботинський міський суд Харківської області</t>
  </si>
  <si>
    <t>62433.м. Люботин.вул. Некрасова 10</t>
  </si>
  <si>
    <t>Доручення судів України / іноземних судів</t>
  </si>
  <si>
    <t xml:space="preserve">Розглянуто справ судом присяжних </t>
  </si>
  <si>
    <t>І.В. Дем'яненко</t>
  </si>
  <si>
    <t>Н.І. Самойлова</t>
  </si>
  <si>
    <t>4 січня 2018 року</t>
  </si>
  <si>
    <t>741-19-86</t>
  </si>
  <si>
    <t>inbox@lbt.hr.court.gov.ua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</si>
</sst>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43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45" fillId="0" borderId="19" xfId="0" applyNumberFormat="1" applyFont="1" applyBorder="1" applyAlignment="1">
      <alignment horizontal="center" vertical="center" textRotation="90"/>
    </xf>
    <xf numFmtId="0" fontId="37" fillId="0" borderId="29" xfId="0" applyNumberFormat="1" applyFont="1" applyBorder="1" applyAlignment="1">
      <alignment horizontal="left" vertical="center" wrapText="1"/>
    </xf>
    <xf numFmtId="0" fontId="37" fillId="0" borderId="31" xfId="0" applyNumberFormat="1" applyFont="1" applyBorder="1" applyAlignment="1">
      <alignment horizontal="left" vertical="center" wrapText="1"/>
    </xf>
    <xf numFmtId="0" fontId="44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4" fillId="0" borderId="30" xfId="83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t.hr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127</v>
      </c>
      <c r="C3" s="122"/>
      <c r="D3" s="122"/>
      <c r="E3" s="122"/>
      <c r="F3" s="122"/>
      <c r="G3" s="122"/>
      <c r="H3" s="122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190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6" t="s">
        <v>21</v>
      </c>
      <c r="C33" s="127"/>
      <c r="D33" s="134" t="s">
        <v>191</v>
      </c>
      <c r="E33" s="134"/>
      <c r="F33" s="134"/>
      <c r="G33" s="134"/>
      <c r="H33" s="13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6" t="s">
        <v>192</v>
      </c>
      <c r="E35" s="136"/>
      <c r="F35" s="136"/>
      <c r="G35" s="136"/>
      <c r="H35" s="137"/>
      <c r="I35" s="32"/>
    </row>
    <row r="36" spans="1:9" ht="12.75" customHeight="1">
      <c r="A36" s="38"/>
      <c r="B36" s="31"/>
      <c r="C36" s="32"/>
      <c r="D36" s="136"/>
      <c r="E36" s="136"/>
      <c r="F36" s="136"/>
      <c r="G36" s="136"/>
      <c r="H36" s="137"/>
      <c r="I36" s="32"/>
    </row>
    <row r="37" spans="1:8" ht="12.75" customHeight="1">
      <c r="A37" s="38"/>
      <c r="B37" s="128"/>
      <c r="C37" s="129"/>
      <c r="D37" s="129"/>
      <c r="E37" s="129"/>
      <c r="F37" s="129"/>
      <c r="G37" s="129"/>
      <c r="H37" s="130"/>
    </row>
    <row r="38" spans="1:8" ht="12.75" customHeight="1">
      <c r="A38" s="38"/>
      <c r="B38" s="123" t="s">
        <v>23</v>
      </c>
      <c r="C38" s="124"/>
      <c r="D38" s="124"/>
      <c r="E38" s="124"/>
      <c r="F38" s="124"/>
      <c r="G38" s="124"/>
      <c r="H38" s="12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1"/>
      <c r="C40" s="132"/>
      <c r="D40" s="132"/>
      <c r="E40" s="132"/>
      <c r="F40" s="132"/>
      <c r="G40" s="132"/>
      <c r="H40" s="133"/>
      <c r="I40" s="32"/>
    </row>
    <row r="41" spans="1:9" ht="12.75" customHeight="1">
      <c r="A41" s="38"/>
      <c r="B41" s="123" t="s">
        <v>24</v>
      </c>
      <c r="C41" s="124"/>
      <c r="D41" s="124"/>
      <c r="E41" s="124"/>
      <c r="F41" s="124"/>
      <c r="G41" s="124"/>
      <c r="H41" s="12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&amp;LB35CA23B&amp;C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M14" sqref="M14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59</v>
      </c>
      <c r="F6" s="90">
        <v>48</v>
      </c>
      <c r="G6" s="90">
        <v>2</v>
      </c>
      <c r="H6" s="90">
        <v>52</v>
      </c>
      <c r="I6" s="90" t="s">
        <v>183</v>
      </c>
      <c r="J6" s="90">
        <v>7</v>
      </c>
      <c r="K6" s="91">
        <v>2</v>
      </c>
      <c r="L6" s="101">
        <f aca="true" t="shared" si="0" ref="L6:L42">E6-F6</f>
        <v>11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36</v>
      </c>
      <c r="F7" s="90">
        <v>35</v>
      </c>
      <c r="G7" s="90"/>
      <c r="H7" s="90">
        <v>36</v>
      </c>
      <c r="I7" s="90">
        <v>15</v>
      </c>
      <c r="J7" s="90"/>
      <c r="K7" s="91"/>
      <c r="L7" s="101">
        <f t="shared" si="0"/>
        <v>1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53</v>
      </c>
      <c r="F9" s="90">
        <v>51</v>
      </c>
      <c r="G9" s="90"/>
      <c r="H9" s="90">
        <v>49</v>
      </c>
      <c r="I9" s="90">
        <v>44</v>
      </c>
      <c r="J9" s="90">
        <v>4</v>
      </c>
      <c r="K9" s="91"/>
      <c r="L9" s="101">
        <f t="shared" si="0"/>
        <v>2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4</v>
      </c>
      <c r="F12" s="90"/>
      <c r="G12" s="90"/>
      <c r="H12" s="90">
        <v>1</v>
      </c>
      <c r="I12" s="90">
        <v>1</v>
      </c>
      <c r="J12" s="90">
        <v>3</v>
      </c>
      <c r="K12" s="91"/>
      <c r="L12" s="101">
        <f t="shared" si="0"/>
        <v>4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J14">SUM(E6:E13)</f>
        <v>152</v>
      </c>
      <c r="F14" s="105">
        <f t="shared" si="1"/>
        <v>134</v>
      </c>
      <c r="G14" s="105">
        <f t="shared" si="1"/>
        <v>2</v>
      </c>
      <c r="H14" s="105">
        <f t="shared" si="1"/>
        <v>138</v>
      </c>
      <c r="I14" s="105">
        <f t="shared" si="1"/>
        <v>60</v>
      </c>
      <c r="J14" s="105">
        <f t="shared" si="1"/>
        <v>14</v>
      </c>
      <c r="K14" s="105">
        <v>2</v>
      </c>
      <c r="L14" s="101">
        <f t="shared" si="0"/>
        <v>18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28</v>
      </c>
      <c r="F15" s="92">
        <v>26</v>
      </c>
      <c r="G15" s="92">
        <v>1</v>
      </c>
      <c r="H15" s="92">
        <v>28</v>
      </c>
      <c r="I15" s="92">
        <v>21</v>
      </c>
      <c r="J15" s="92"/>
      <c r="K15" s="91"/>
      <c r="L15" s="101">
        <f t="shared" si="0"/>
        <v>2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23</v>
      </c>
      <c r="F16" s="92">
        <v>21</v>
      </c>
      <c r="G16" s="92">
        <v>1</v>
      </c>
      <c r="H16" s="92">
        <v>20</v>
      </c>
      <c r="I16" s="92">
        <v>8</v>
      </c>
      <c r="J16" s="92">
        <v>3</v>
      </c>
      <c r="K16" s="91"/>
      <c r="L16" s="101">
        <f t="shared" si="0"/>
        <v>2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2</v>
      </c>
      <c r="F18" s="91">
        <v>2</v>
      </c>
      <c r="G18" s="91"/>
      <c r="H18" s="91">
        <v>2</v>
      </c>
      <c r="I18" s="91">
        <v>2</v>
      </c>
      <c r="J18" s="91"/>
      <c r="K18" s="91"/>
      <c r="L18" s="101">
        <f t="shared" si="0"/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32</v>
      </c>
      <c r="F22" s="91">
        <v>30</v>
      </c>
      <c r="G22" s="91">
        <v>1</v>
      </c>
      <c r="H22" s="91">
        <v>29</v>
      </c>
      <c r="I22" s="91">
        <v>10</v>
      </c>
      <c r="J22" s="91">
        <v>3</v>
      </c>
      <c r="K22" s="91"/>
      <c r="L22" s="101">
        <f t="shared" si="0"/>
        <v>2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19</v>
      </c>
      <c r="F23" s="91">
        <v>19</v>
      </c>
      <c r="G23" s="91"/>
      <c r="H23" s="91">
        <v>19</v>
      </c>
      <c r="I23" s="91">
        <v>14</v>
      </c>
      <c r="J23" s="91"/>
      <c r="K23" s="91"/>
      <c r="L23" s="101">
        <f t="shared" si="0"/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401</v>
      </c>
      <c r="F25" s="91">
        <v>388</v>
      </c>
      <c r="G25" s="91">
        <v>2</v>
      </c>
      <c r="H25" s="91">
        <v>393</v>
      </c>
      <c r="I25" s="91">
        <v>359</v>
      </c>
      <c r="J25" s="91">
        <v>8</v>
      </c>
      <c r="K25" s="91"/>
      <c r="L25" s="101">
        <f t="shared" si="0"/>
        <v>13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435</v>
      </c>
      <c r="F26" s="91">
        <v>371</v>
      </c>
      <c r="G26" s="91">
        <v>8</v>
      </c>
      <c r="H26" s="91">
        <v>375</v>
      </c>
      <c r="I26" s="91">
        <v>332</v>
      </c>
      <c r="J26" s="91">
        <v>60</v>
      </c>
      <c r="K26" s="91">
        <v>6</v>
      </c>
      <c r="L26" s="101">
        <f t="shared" si="0"/>
        <v>64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23</v>
      </c>
      <c r="F27" s="91">
        <v>23</v>
      </c>
      <c r="G27" s="91"/>
      <c r="H27" s="91">
        <v>22</v>
      </c>
      <c r="I27" s="91">
        <v>16</v>
      </c>
      <c r="J27" s="91">
        <v>1</v>
      </c>
      <c r="K27" s="91"/>
      <c r="L27" s="101">
        <f t="shared" si="0"/>
        <v>0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18</v>
      </c>
      <c r="F28" s="91">
        <v>16</v>
      </c>
      <c r="G28" s="91"/>
      <c r="H28" s="91">
        <v>17</v>
      </c>
      <c r="I28" s="91">
        <v>15</v>
      </c>
      <c r="J28" s="91">
        <v>1</v>
      </c>
      <c r="K28" s="91"/>
      <c r="L28" s="101">
        <f t="shared" si="0"/>
        <v>2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9</v>
      </c>
      <c r="F29" s="91">
        <v>9</v>
      </c>
      <c r="G29" s="91"/>
      <c r="H29" s="91">
        <v>8</v>
      </c>
      <c r="I29" s="91">
        <v>5</v>
      </c>
      <c r="J29" s="91">
        <v>1</v>
      </c>
      <c r="K29" s="91"/>
      <c r="L29" s="101">
        <f t="shared" si="0"/>
        <v>0</v>
      </c>
    </row>
    <row r="30" spans="1:12" ht="24" customHeight="1">
      <c r="A30" s="154"/>
      <c r="B30" s="151" t="s">
        <v>37</v>
      </c>
      <c r="C30" s="152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4</v>
      </c>
      <c r="F32" s="91">
        <v>4</v>
      </c>
      <c r="G32" s="91"/>
      <c r="H32" s="91">
        <v>2</v>
      </c>
      <c r="I32" s="91"/>
      <c r="J32" s="91">
        <v>2</v>
      </c>
      <c r="K32" s="91"/>
      <c r="L32" s="101">
        <f t="shared" si="0"/>
        <v>0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50</v>
      </c>
      <c r="F33" s="91">
        <v>48</v>
      </c>
      <c r="G33" s="91">
        <v>1</v>
      </c>
      <c r="H33" s="91">
        <v>50</v>
      </c>
      <c r="I33" s="91">
        <v>33</v>
      </c>
      <c r="J33" s="91"/>
      <c r="K33" s="91"/>
      <c r="L33" s="101">
        <f t="shared" si="0"/>
        <v>2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 t="shared" si="0"/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585</v>
      </c>
      <c r="F37" s="91">
        <v>517</v>
      </c>
      <c r="G37" s="91">
        <v>10</v>
      </c>
      <c r="H37" s="91">
        <v>512</v>
      </c>
      <c r="I37" s="91">
        <v>400</v>
      </c>
      <c r="J37" s="91">
        <v>73</v>
      </c>
      <c r="K37" s="91">
        <v>6</v>
      </c>
      <c r="L37" s="101">
        <f t="shared" si="0"/>
        <v>68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176</v>
      </c>
      <c r="F38" s="91">
        <v>164</v>
      </c>
      <c r="G38" s="91"/>
      <c r="H38" s="91">
        <v>173</v>
      </c>
      <c r="I38" s="91" t="s">
        <v>183</v>
      </c>
      <c r="J38" s="91">
        <v>3</v>
      </c>
      <c r="K38" s="91"/>
      <c r="L38" s="101">
        <f t="shared" si="0"/>
        <v>12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 t="shared" si="0"/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5</v>
      </c>
      <c r="F40" s="91">
        <v>5</v>
      </c>
      <c r="G40" s="91"/>
      <c r="H40" s="91">
        <v>4</v>
      </c>
      <c r="I40" s="91">
        <v>2</v>
      </c>
      <c r="J40" s="91">
        <v>1</v>
      </c>
      <c r="K40" s="91"/>
      <c r="L40" s="101">
        <f t="shared" si="0"/>
        <v>0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181</v>
      </c>
      <c r="F41" s="91">
        <f aca="true" t="shared" si="2" ref="F41:K41">F38+F40</f>
        <v>169</v>
      </c>
      <c r="G41" s="91">
        <f t="shared" si="2"/>
        <v>0</v>
      </c>
      <c r="H41" s="91">
        <f t="shared" si="2"/>
        <v>177</v>
      </c>
      <c r="I41" s="91">
        <f>I40</f>
        <v>2</v>
      </c>
      <c r="J41" s="91">
        <f t="shared" si="2"/>
        <v>4</v>
      </c>
      <c r="K41" s="91">
        <f t="shared" si="2"/>
        <v>0</v>
      </c>
      <c r="L41" s="101">
        <f t="shared" si="0"/>
        <v>12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950</v>
      </c>
      <c r="F42" s="91">
        <f aca="true" t="shared" si="3" ref="F42:K42">F14+F22+F37+F41</f>
        <v>850</v>
      </c>
      <c r="G42" s="91">
        <f t="shared" si="3"/>
        <v>13</v>
      </c>
      <c r="H42" s="91">
        <f t="shared" si="3"/>
        <v>856</v>
      </c>
      <c r="I42" s="91">
        <f t="shared" si="3"/>
        <v>472</v>
      </c>
      <c r="J42" s="91">
        <f t="shared" si="3"/>
        <v>94</v>
      </c>
      <c r="K42" s="91">
        <f t="shared" si="3"/>
        <v>8</v>
      </c>
      <c r="L42" s="101">
        <f t="shared" si="0"/>
        <v>100</v>
      </c>
    </row>
    <row r="43" spans="1:3" ht="15.75">
      <c r="A43" s="45"/>
      <c r="B43" s="46"/>
      <c r="C43" s="46"/>
    </row>
  </sheetData>
  <sheetProtection/>
  <mergeCells count="43">
    <mergeCell ref="B6:C6"/>
    <mergeCell ref="B7:C7"/>
    <mergeCell ref="B8:C8"/>
    <mergeCell ref="A5:C5"/>
    <mergeCell ref="B13:C13"/>
    <mergeCell ref="B10:C10"/>
    <mergeCell ref="A6:A14"/>
    <mergeCell ref="B32:C32"/>
    <mergeCell ref="B33:C33"/>
    <mergeCell ref="B12:C12"/>
    <mergeCell ref="B9:C9"/>
    <mergeCell ref="B11:C11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&amp;LB35CA23B&amp;CФорма № 1-мзс, Підрозділ: Люботинський міський суд Харківської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K36" sqref="K36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4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4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6</v>
      </c>
    </row>
    <row r="6" spans="1:7" ht="17.25" customHeight="1">
      <c r="A6" s="197"/>
      <c r="B6" s="205" t="s">
        <v>72</v>
      </c>
      <c r="C6" s="183" t="s">
        <v>73</v>
      </c>
      <c r="D6" s="183"/>
      <c r="E6" s="183"/>
      <c r="F6" s="75">
        <v>4</v>
      </c>
      <c r="G6" s="93"/>
    </row>
    <row r="7" spans="1:7" ht="25.5" customHeight="1">
      <c r="A7" s="197"/>
      <c r="B7" s="219"/>
      <c r="C7" s="183" t="s">
        <v>74</v>
      </c>
      <c r="D7" s="183"/>
      <c r="E7" s="183"/>
      <c r="F7" s="75">
        <v>5</v>
      </c>
      <c r="G7" s="93"/>
    </row>
    <row r="8" spans="1:7" ht="18.75" customHeight="1">
      <c r="A8" s="197"/>
      <c r="B8" s="219"/>
      <c r="C8" s="205" t="s">
        <v>75</v>
      </c>
      <c r="D8" s="183" t="s">
        <v>76</v>
      </c>
      <c r="E8" s="183"/>
      <c r="F8" s="75">
        <v>6</v>
      </c>
      <c r="G8" s="93"/>
    </row>
    <row r="9" spans="1:7" ht="18.75" customHeight="1">
      <c r="A9" s="197"/>
      <c r="B9" s="219"/>
      <c r="C9" s="205"/>
      <c r="D9" s="183" t="s">
        <v>62</v>
      </c>
      <c r="E9" s="183"/>
      <c r="F9" s="75">
        <v>7</v>
      </c>
      <c r="G9" s="93">
        <v>2</v>
      </c>
    </row>
    <row r="10" spans="1:7" ht="18.75" customHeight="1">
      <c r="A10" s="197"/>
      <c r="B10" s="219"/>
      <c r="C10" s="205"/>
      <c r="D10" s="183" t="s">
        <v>63</v>
      </c>
      <c r="E10" s="183"/>
      <c r="F10" s="75">
        <v>8</v>
      </c>
      <c r="G10" s="93"/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8</v>
      </c>
    </row>
    <row r="14" spans="1:7" ht="12" customHeight="1">
      <c r="A14" s="197"/>
      <c r="B14" s="218"/>
      <c r="C14" s="183" t="s">
        <v>84</v>
      </c>
      <c r="D14" s="183"/>
      <c r="E14" s="183"/>
      <c r="F14" s="75">
        <v>12</v>
      </c>
      <c r="G14" s="93">
        <v>20</v>
      </c>
    </row>
    <row r="15" spans="1:7" ht="12" customHeight="1">
      <c r="A15" s="197"/>
      <c r="B15" s="218"/>
      <c r="C15" s="183" t="s">
        <v>90</v>
      </c>
      <c r="D15" s="183"/>
      <c r="E15" s="183"/>
      <c r="F15" s="75">
        <v>13</v>
      </c>
      <c r="G15" s="93"/>
    </row>
    <row r="16" spans="1:7" ht="12" customHeight="1">
      <c r="A16" s="197"/>
      <c r="B16" s="218"/>
      <c r="C16" s="182" t="s">
        <v>85</v>
      </c>
      <c r="D16" s="182"/>
      <c r="E16" s="182"/>
      <c r="F16" s="75">
        <v>14</v>
      </c>
      <c r="G16" s="93">
        <v>1</v>
      </c>
    </row>
    <row r="17" spans="1:7" ht="12" customHeight="1">
      <c r="A17" s="197"/>
      <c r="B17" s="218"/>
      <c r="C17" s="182" t="s">
        <v>86</v>
      </c>
      <c r="D17" s="182"/>
      <c r="E17" s="182"/>
      <c r="F17" s="75">
        <v>15</v>
      </c>
      <c r="G17" s="93">
        <v>11</v>
      </c>
    </row>
    <row r="18" spans="1:7" ht="12" customHeight="1">
      <c r="A18" s="197"/>
      <c r="B18" s="218"/>
      <c r="C18" s="183" t="s">
        <v>87</v>
      </c>
      <c r="D18" s="183"/>
      <c r="E18" s="183"/>
      <c r="F18" s="75">
        <v>16</v>
      </c>
      <c r="G18" s="93">
        <v>17</v>
      </c>
    </row>
    <row r="19" spans="1:7" ht="12" customHeight="1">
      <c r="A19" s="197"/>
      <c r="B19" s="218"/>
      <c r="C19" s="183" t="s">
        <v>88</v>
      </c>
      <c r="D19" s="183"/>
      <c r="E19" s="183"/>
      <c r="F19" s="75">
        <v>17</v>
      </c>
      <c r="G19" s="93"/>
    </row>
    <row r="20" spans="1:7" ht="12" customHeight="1">
      <c r="A20" s="197"/>
      <c r="B20" s="218"/>
      <c r="C20" s="182" t="s">
        <v>89</v>
      </c>
      <c r="D20" s="182"/>
      <c r="E20" s="182"/>
      <c r="F20" s="75">
        <v>18</v>
      </c>
      <c r="G20" s="93">
        <v>61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8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4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1</v>
      </c>
    </row>
    <row r="29" spans="1:7" ht="12" customHeight="1">
      <c r="A29" s="172"/>
      <c r="B29" s="216" t="s">
        <v>69</v>
      </c>
      <c r="C29" s="187" t="s">
        <v>55</v>
      </c>
      <c r="D29" s="188"/>
      <c r="E29" s="189"/>
      <c r="F29" s="75">
        <v>27</v>
      </c>
      <c r="G29" s="94">
        <v>1</v>
      </c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>
        <v>1</v>
      </c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90" t="s">
        <v>145</v>
      </c>
      <c r="C38" s="184" t="s">
        <v>146</v>
      </c>
      <c r="D38" s="185"/>
      <c r="E38" s="186"/>
      <c r="F38" s="75">
        <v>36</v>
      </c>
      <c r="G38" s="94"/>
      <c r="H38" s="51"/>
    </row>
    <row r="39" spans="1:8" ht="12" customHeight="1">
      <c r="A39" s="172"/>
      <c r="B39" s="191"/>
      <c r="C39" s="184" t="s">
        <v>147</v>
      </c>
      <c r="D39" s="185"/>
      <c r="E39" s="186"/>
      <c r="F39" s="75">
        <v>37</v>
      </c>
      <c r="G39" s="94"/>
      <c r="H39" s="51"/>
    </row>
    <row r="40" spans="1:8" ht="12" customHeight="1">
      <c r="A40" s="172"/>
      <c r="B40" s="191"/>
      <c r="C40" s="184" t="s">
        <v>148</v>
      </c>
      <c r="D40" s="185"/>
      <c r="E40" s="186"/>
      <c r="F40" s="75">
        <v>38</v>
      </c>
      <c r="G40" s="94"/>
      <c r="H40" s="51"/>
    </row>
    <row r="41" spans="1:8" ht="12" customHeight="1">
      <c r="A41" s="173"/>
      <c r="B41" s="191"/>
      <c r="C41" s="184" t="s">
        <v>149</v>
      </c>
      <c r="D41" s="185"/>
      <c r="E41" s="186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17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9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4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5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/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/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38:B41"/>
    <mergeCell ref="D44:E44"/>
    <mergeCell ref="D45:E45"/>
    <mergeCell ref="C38:E38"/>
    <mergeCell ref="C39:E39"/>
    <mergeCell ref="B11:D12"/>
    <mergeCell ref="C20:E20"/>
    <mergeCell ref="B21:B27"/>
    <mergeCell ref="C36:E36"/>
    <mergeCell ref="B37:E37"/>
    <mergeCell ref="C17:E17"/>
    <mergeCell ref="C18:E18"/>
    <mergeCell ref="C40:E40"/>
    <mergeCell ref="C41:E41"/>
    <mergeCell ref="C34:E34"/>
    <mergeCell ref="C35:E35"/>
    <mergeCell ref="C29:E29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&amp;LB35CA23B&amp;CФорма № 1-мзс, Підрозділ: Люботинський міський суд Харківської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43">
      <selection activeCell="N24" sqref="N24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32" t="s">
        <v>45</v>
      </c>
      <c r="B3" s="236" t="s">
        <v>156</v>
      </c>
      <c r="C3" s="237"/>
      <c r="D3" s="237"/>
      <c r="E3" s="237"/>
      <c r="F3" s="237"/>
      <c r="G3" s="238"/>
      <c r="H3" s="14">
        <v>1</v>
      </c>
      <c r="I3" s="93">
        <v>53</v>
      </c>
    </row>
    <row r="4" spans="1:9" ht="14.25" customHeight="1">
      <c r="A4" s="232"/>
      <c r="B4" s="233" t="s">
        <v>1</v>
      </c>
      <c r="C4" s="229" t="s">
        <v>150</v>
      </c>
      <c r="D4" s="230"/>
      <c r="E4" s="230"/>
      <c r="F4" s="230"/>
      <c r="G4" s="231"/>
      <c r="H4" s="14">
        <v>2</v>
      </c>
      <c r="I4" s="93">
        <v>45</v>
      </c>
    </row>
    <row r="5" spans="1:9" ht="14.25" customHeight="1">
      <c r="A5" s="232"/>
      <c r="B5" s="234"/>
      <c r="C5" s="239" t="s">
        <v>151</v>
      </c>
      <c r="D5" s="240"/>
      <c r="E5" s="240"/>
      <c r="F5" s="240"/>
      <c r="G5" s="241"/>
      <c r="H5" s="14">
        <v>3</v>
      </c>
      <c r="I5" s="93">
        <v>2</v>
      </c>
    </row>
    <row r="6" spans="1:9" ht="14.25" customHeight="1">
      <c r="A6" s="232"/>
      <c r="B6" s="234"/>
      <c r="C6" s="229" t="s">
        <v>8</v>
      </c>
      <c r="D6" s="230"/>
      <c r="E6" s="230"/>
      <c r="F6" s="230"/>
      <c r="G6" s="231"/>
      <c r="H6" s="14">
        <v>4</v>
      </c>
      <c r="I6" s="93"/>
    </row>
    <row r="7" spans="1:9" ht="14.25" customHeight="1">
      <c r="A7" s="232"/>
      <c r="B7" s="234"/>
      <c r="C7" s="229" t="s">
        <v>7</v>
      </c>
      <c r="D7" s="230"/>
      <c r="E7" s="230"/>
      <c r="F7" s="230"/>
      <c r="G7" s="231"/>
      <c r="H7" s="14">
        <v>5</v>
      </c>
      <c r="I7" s="93">
        <v>4</v>
      </c>
    </row>
    <row r="8" spans="1:9" ht="14.25" customHeight="1">
      <c r="A8" s="232"/>
      <c r="B8" s="234"/>
      <c r="C8" s="229" t="s">
        <v>9</v>
      </c>
      <c r="D8" s="230"/>
      <c r="E8" s="230"/>
      <c r="F8" s="230"/>
      <c r="G8" s="231"/>
      <c r="H8" s="14">
        <v>6</v>
      </c>
      <c r="I8" s="93">
        <v>3</v>
      </c>
    </row>
    <row r="9" spans="1:9" ht="14.25" customHeight="1">
      <c r="A9" s="232"/>
      <c r="B9" s="235"/>
      <c r="C9" s="229" t="s">
        <v>10</v>
      </c>
      <c r="D9" s="230"/>
      <c r="E9" s="230"/>
      <c r="F9" s="230"/>
      <c r="G9" s="231"/>
      <c r="H9" s="14">
        <v>7</v>
      </c>
      <c r="I9" s="93">
        <v>1</v>
      </c>
    </row>
    <row r="10" spans="1:13" ht="15" customHeight="1">
      <c r="A10" s="232"/>
      <c r="B10" s="226" t="s">
        <v>155</v>
      </c>
      <c r="C10" s="227"/>
      <c r="D10" s="227"/>
      <c r="E10" s="227"/>
      <c r="F10" s="227"/>
      <c r="G10" s="228"/>
      <c r="H10" s="14">
        <v>8</v>
      </c>
      <c r="I10" s="93">
        <v>1</v>
      </c>
      <c r="K10" s="2"/>
      <c r="L10" s="2"/>
      <c r="M10" s="3"/>
    </row>
    <row r="11" spans="1:13" ht="15" customHeight="1">
      <c r="A11" s="232"/>
      <c r="B11" s="226" t="s">
        <v>42</v>
      </c>
      <c r="C11" s="227"/>
      <c r="D11" s="227"/>
      <c r="E11" s="227"/>
      <c r="F11" s="227"/>
      <c r="G11" s="228"/>
      <c r="H11" s="14">
        <v>9</v>
      </c>
      <c r="I11" s="93"/>
      <c r="K11" s="2"/>
      <c r="L11" s="2"/>
      <c r="M11" s="3"/>
    </row>
    <row r="12" spans="1:13" ht="15" customHeight="1">
      <c r="A12" s="232"/>
      <c r="B12" s="226" t="s">
        <v>43</v>
      </c>
      <c r="C12" s="227"/>
      <c r="D12" s="227"/>
      <c r="E12" s="227"/>
      <c r="F12" s="227"/>
      <c r="G12" s="228"/>
      <c r="H12" s="14">
        <v>10</v>
      </c>
      <c r="I12" s="93"/>
      <c r="K12" s="2"/>
      <c r="L12" s="2"/>
      <c r="M12" s="3"/>
    </row>
    <row r="13" spans="1:13" ht="15" customHeight="1">
      <c r="A13" s="232"/>
      <c r="B13" s="226" t="s">
        <v>186</v>
      </c>
      <c r="C13" s="227"/>
      <c r="D13" s="227"/>
      <c r="E13" s="227"/>
      <c r="F13" s="227"/>
      <c r="G13" s="228"/>
      <c r="H13" s="14">
        <v>11</v>
      </c>
      <c r="I13" s="93"/>
      <c r="K13" s="2"/>
      <c r="L13" s="2"/>
      <c r="M13" s="3"/>
    </row>
    <row r="14" spans="1:13" ht="15" customHeight="1">
      <c r="A14" s="232"/>
      <c r="B14" s="223" t="s">
        <v>6</v>
      </c>
      <c r="C14" s="224"/>
      <c r="D14" s="224"/>
      <c r="E14" s="224"/>
      <c r="F14" s="224"/>
      <c r="G14" s="225"/>
      <c r="H14" s="14">
        <v>12</v>
      </c>
      <c r="I14" s="93"/>
      <c r="K14" s="2"/>
      <c r="L14" s="2"/>
      <c r="M14" s="3"/>
    </row>
    <row r="15" spans="1:13" ht="15" customHeight="1">
      <c r="A15" s="232"/>
      <c r="B15" s="223" t="s">
        <v>44</v>
      </c>
      <c r="C15" s="224"/>
      <c r="D15" s="224"/>
      <c r="E15" s="224"/>
      <c r="F15" s="224"/>
      <c r="G15" s="225"/>
      <c r="H15" s="14">
        <v>13</v>
      </c>
      <c r="I15" s="93"/>
      <c r="K15" s="2"/>
      <c r="L15" s="2"/>
      <c r="M15" s="3"/>
    </row>
    <row r="16" spans="1:13" ht="15" customHeight="1">
      <c r="A16" s="232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32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32"/>
      <c r="B18" s="226" t="s">
        <v>157</v>
      </c>
      <c r="C18" s="227"/>
      <c r="D18" s="227"/>
      <c r="E18" s="227"/>
      <c r="F18" s="227"/>
      <c r="G18" s="228"/>
      <c r="H18" s="14">
        <v>16</v>
      </c>
      <c r="I18" s="93"/>
      <c r="K18" s="2"/>
      <c r="L18" s="2"/>
      <c r="M18" s="3"/>
    </row>
    <row r="19" spans="1:13" ht="15" customHeight="1">
      <c r="A19" s="232"/>
      <c r="B19" s="226" t="s">
        <v>158</v>
      </c>
      <c r="C19" s="227"/>
      <c r="D19" s="227"/>
      <c r="E19" s="227"/>
      <c r="F19" s="227"/>
      <c r="G19" s="228"/>
      <c r="H19" s="14">
        <v>17</v>
      </c>
      <c r="I19" s="93"/>
      <c r="K19" s="4"/>
      <c r="L19" s="4"/>
      <c r="M19" s="3"/>
    </row>
    <row r="20" spans="1:13" ht="15" customHeight="1">
      <c r="A20" s="232"/>
      <c r="B20" s="226" t="s">
        <v>159</v>
      </c>
      <c r="C20" s="227"/>
      <c r="D20" s="227"/>
      <c r="E20" s="227"/>
      <c r="F20" s="227"/>
      <c r="G20" s="228"/>
      <c r="H20" s="14">
        <v>18</v>
      </c>
      <c r="I20" s="93">
        <v>64</v>
      </c>
      <c r="K20" s="4"/>
      <c r="L20" s="4"/>
      <c r="M20" s="3"/>
    </row>
    <row r="21" spans="1:11" ht="15" customHeight="1">
      <c r="A21" s="232"/>
      <c r="B21" s="226" t="s">
        <v>160</v>
      </c>
      <c r="C21" s="227"/>
      <c r="D21" s="227"/>
      <c r="E21" s="227"/>
      <c r="F21" s="227"/>
      <c r="G21" s="228"/>
      <c r="H21" s="14">
        <v>19</v>
      </c>
      <c r="I21" s="93">
        <v>2</v>
      </c>
      <c r="K21" s="5"/>
    </row>
    <row r="22" spans="1:11" ht="15" customHeight="1">
      <c r="A22" s="232"/>
      <c r="B22" s="226" t="s">
        <v>161</v>
      </c>
      <c r="C22" s="227"/>
      <c r="D22" s="227"/>
      <c r="E22" s="227"/>
      <c r="F22" s="227"/>
      <c r="G22" s="228"/>
      <c r="H22" s="14">
        <v>20</v>
      </c>
      <c r="I22" s="93">
        <v>8</v>
      </c>
      <c r="K22" s="5"/>
    </row>
    <row r="23" spans="1:11" ht="15" customHeight="1">
      <c r="A23" s="232"/>
      <c r="B23" s="226" t="s">
        <v>194</v>
      </c>
      <c r="C23" s="227"/>
      <c r="D23" s="227"/>
      <c r="E23" s="227"/>
      <c r="F23" s="227"/>
      <c r="G23" s="228"/>
      <c r="H23" s="14">
        <v>21</v>
      </c>
      <c r="I23" s="93"/>
      <c r="K23" s="5"/>
    </row>
    <row r="24" spans="1:11" ht="26.25" customHeight="1">
      <c r="A24" s="232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32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32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8</v>
      </c>
      <c r="K26" s="5"/>
    </row>
    <row r="27" spans="1:11" ht="16.5" customHeight="1">
      <c r="A27" s="232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1</v>
      </c>
      <c r="K27" s="5"/>
    </row>
    <row r="28" spans="1:11" ht="14.25" customHeight="1">
      <c r="A28" s="232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30</v>
      </c>
      <c r="K28" s="5"/>
    </row>
    <row r="29" spans="1:11" ht="14.25" customHeight="1">
      <c r="A29" s="232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2</v>
      </c>
      <c r="K29" s="5"/>
    </row>
    <row r="30" spans="1:11" ht="14.25" customHeight="1">
      <c r="A30" s="232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32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32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32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32"/>
      <c r="B34" s="226" t="s">
        <v>158</v>
      </c>
      <c r="C34" s="227"/>
      <c r="D34" s="227"/>
      <c r="E34" s="227"/>
      <c r="F34" s="227"/>
      <c r="G34" s="228"/>
      <c r="H34" s="14">
        <v>32</v>
      </c>
      <c r="I34" s="102">
        <v>1</v>
      </c>
      <c r="K34" s="5"/>
    </row>
    <row r="35" spans="1:11" ht="15" customHeight="1">
      <c r="A35" s="232"/>
      <c r="B35" s="226" t="s">
        <v>159</v>
      </c>
      <c r="C35" s="227"/>
      <c r="D35" s="227"/>
      <c r="E35" s="227"/>
      <c r="F35" s="227"/>
      <c r="G35" s="228"/>
      <c r="H35" s="14">
        <v>33</v>
      </c>
      <c r="I35" s="102">
        <v>11</v>
      </c>
      <c r="K35" s="5"/>
    </row>
    <row r="36" spans="1:11" ht="27" customHeight="1">
      <c r="A36" s="232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6" t="s">
        <v>170</v>
      </c>
      <c r="C37" s="227"/>
      <c r="D37" s="227"/>
      <c r="E37" s="227"/>
      <c r="F37" s="227"/>
      <c r="G37" s="228"/>
      <c r="H37" s="14">
        <v>35</v>
      </c>
      <c r="I37" s="102">
        <v>165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363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222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/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10015745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8156975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6" t="s">
        <v>169</v>
      </c>
      <c r="C44" s="237"/>
      <c r="D44" s="237"/>
      <c r="E44" s="237"/>
      <c r="F44" s="237"/>
      <c r="G44" s="238"/>
      <c r="H44" s="14">
        <v>42</v>
      </c>
      <c r="I44" s="97">
        <v>5</v>
      </c>
    </row>
    <row r="45" spans="1:9" ht="15" customHeight="1">
      <c r="A45" s="255"/>
      <c r="B45" s="226" t="s">
        <v>158</v>
      </c>
      <c r="C45" s="227"/>
      <c r="D45" s="227"/>
      <c r="E45" s="227"/>
      <c r="F45" s="227"/>
      <c r="G45" s="228"/>
      <c r="H45" s="14">
        <v>43</v>
      </c>
      <c r="I45" s="97">
        <v>4</v>
      </c>
    </row>
    <row r="46" spans="1:9" ht="15" customHeight="1">
      <c r="A46" s="255"/>
      <c r="B46" s="226" t="s">
        <v>159</v>
      </c>
      <c r="C46" s="227"/>
      <c r="D46" s="227"/>
      <c r="E46" s="227"/>
      <c r="F46" s="227"/>
      <c r="G46" s="228"/>
      <c r="H46" s="14">
        <v>44</v>
      </c>
      <c r="I46" s="97">
        <v>104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7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482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8614686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247197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3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129</v>
      </c>
      <c r="F58" s="96">
        <v>4</v>
      </c>
      <c r="G58" s="96">
        <v>3</v>
      </c>
      <c r="H58" s="96"/>
      <c r="I58" s="96">
        <v>2</v>
      </c>
    </row>
    <row r="59" spans="1:9" ht="13.5" customHeight="1">
      <c r="A59" s="254" t="s">
        <v>33</v>
      </c>
      <c r="B59" s="254"/>
      <c r="C59" s="254"/>
      <c r="D59" s="254"/>
      <c r="E59" s="96">
        <v>26</v>
      </c>
      <c r="F59" s="96">
        <v>3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455</v>
      </c>
      <c r="F60" s="96">
        <v>52</v>
      </c>
      <c r="G60" s="96">
        <v>5</v>
      </c>
      <c r="H60" s="96"/>
      <c r="I60" s="96"/>
    </row>
    <row r="61" spans="1:9" ht="13.5" customHeight="1">
      <c r="A61" s="181" t="s">
        <v>118</v>
      </c>
      <c r="B61" s="181"/>
      <c r="C61" s="181"/>
      <c r="D61" s="181"/>
      <c r="E61" s="96">
        <v>175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2:G52"/>
    <mergeCell ref="D41:G41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C6:G6"/>
    <mergeCell ref="C7:G7"/>
    <mergeCell ref="A2:G2"/>
    <mergeCell ref="C9:G9"/>
    <mergeCell ref="B10:G10"/>
    <mergeCell ref="B11:G11"/>
    <mergeCell ref="C8:G8"/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&amp;LB35CA23B&amp;CФорма № 1-мзс, Підрозділ: Люботинський міський суд Харківської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0.0851063829787234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0.14285714285714285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0.0821917808219178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1.0070588235294118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428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475</v>
      </c>
    </row>
    <row r="11" spans="1:4" ht="16.5" customHeight="1">
      <c r="A11" s="206" t="s">
        <v>68</v>
      </c>
      <c r="B11" s="208"/>
      <c r="C11" s="14">
        <v>9</v>
      </c>
      <c r="D11" s="94">
        <v>42</v>
      </c>
    </row>
    <row r="12" spans="1:4" ht="16.5" customHeight="1">
      <c r="A12" s="299" t="s">
        <v>113</v>
      </c>
      <c r="B12" s="299"/>
      <c r="C12" s="14">
        <v>10</v>
      </c>
      <c r="D12" s="94">
        <v>50</v>
      </c>
    </row>
    <row r="13" spans="1:4" ht="16.5" customHeight="1">
      <c r="A13" s="299" t="s">
        <v>33</v>
      </c>
      <c r="B13" s="299"/>
      <c r="C13" s="14">
        <v>11</v>
      </c>
      <c r="D13" s="94">
        <v>46</v>
      </c>
    </row>
    <row r="14" spans="1:4" ht="16.5" customHeight="1">
      <c r="A14" s="299" t="s">
        <v>114</v>
      </c>
      <c r="B14" s="299"/>
      <c r="C14" s="14">
        <v>12</v>
      </c>
      <c r="D14" s="94">
        <v>49</v>
      </c>
    </row>
    <row r="15" spans="1:4" ht="16.5" customHeight="1">
      <c r="A15" s="299" t="s">
        <v>118</v>
      </c>
      <c r="B15" s="299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198</v>
      </c>
      <c r="D23" s="301"/>
    </row>
    <row r="24" spans="1:4" ht="12.75">
      <c r="A24" s="69" t="s">
        <v>110</v>
      </c>
      <c r="B24" s="88"/>
      <c r="C24" s="302" t="s">
        <v>198</v>
      </c>
      <c r="D24" s="302"/>
    </row>
    <row r="25" spans="1:4" ht="12.75">
      <c r="A25" s="68" t="s">
        <v>111</v>
      </c>
      <c r="B25" s="89"/>
      <c r="C25" s="303" t="s">
        <v>199</v>
      </c>
      <c r="D25" s="302"/>
    </row>
    <row r="26" ht="15.75" customHeight="1"/>
    <row r="27" spans="3:4" ht="12.75" customHeight="1">
      <c r="C27" s="298" t="s">
        <v>197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hyperlinks>
    <hyperlink ref="C25" r:id="rId1" display="inbox@lbt.hr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&amp;LB35CA23B&amp;CФорма № 1-мзс, Підрозділ: Люботинський міський суд Харківської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Samoylova</cp:lastModifiedBy>
  <cp:lastPrinted>2018-01-30T08:55:22Z</cp:lastPrinted>
  <dcterms:created xsi:type="dcterms:W3CDTF">2004-04-20T14:33:35Z</dcterms:created>
  <dcterms:modified xsi:type="dcterms:W3CDTF">2018-01-30T08:57:40Z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B35CA23B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