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<sst xmlns="http://schemas.openxmlformats.org/spreadsheetml/2006/main" count="42" uniqueCount="42">
  <si>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</si>
  <si>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</si>
  <si>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</si>
  <si>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</si>
  <si>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</si>
  <si>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</si>
  <si>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</si>
  <si>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</si>
  <si>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</si>
  <si>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</si>
  <si>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</si>
  <si>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</si>
  <si>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</si>
  <si>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</si>
  <si>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</si>
  <si>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</si>
  <si>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</si>
  <si>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</si>
  <si>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</si>
  <si>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</si>
  <si>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</si>
  <si>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</si>
  <si>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</si>
  <si>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</si>
  <si>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</si>
  <si>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</si>
  <si>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</si>
  <si>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</si>
  <si>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</si>
  <si>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</si>
  <si>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</si>
  <si>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</si>
  <si>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</si>
  <si>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</si>
  <si>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</si>
  <si>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</si>
  <si>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Люботинського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</si>
  <si>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</si>
  <si>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</si>
  <si>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</si>
  <si>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</si>
  <si>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18 липня 2016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</si>
</sst>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38"/>
      <c r="K1" s="47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39"/>
      <c r="K2" s="47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0"/>
      <c r="K3" s="47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0"/>
      <c r="K4" s="47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1"/>
      <c r="K5" s="47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39"/>
      <c r="K6" s="47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39"/>
      <c r="K7" s="47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2"/>
      <c r="K8" s="47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3"/>
      <c r="K9" s="4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47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4"/>
      <c r="K12" s="47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3">
        <v>137</v>
      </c>
      <c r="J13" s="30"/>
      <c r="K13" s="47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3">
        <v>432</v>
      </c>
      <c r="J14" s="30"/>
      <c r="K14" s="47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3">
        <v>436</v>
      </c>
      <c r="J15" s="30"/>
      <c r="K15" s="47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3">
        <v>132</v>
      </c>
      <c r="J16" s="30"/>
      <c r="K16" s="47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18">
        <v>13</v>
      </c>
      <c r="J17" s="30"/>
      <c r="K17" s="47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3">
        <v>3</v>
      </c>
      <c r="J18" s="30"/>
      <c r="K18" s="47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4"/>
      <c r="K19" s="47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4">
        <v>13</v>
      </c>
      <c r="J20" s="49">
        <f>IF((I16)&lt;&gt;0,I17/(I16),0)</f>
        <v>0.09848484848484848</v>
      </c>
      <c r="K20" s="47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6">
        <f>IF(I14&lt;&gt;0,I15/I14,0)</f>
        <v>1.0092592592592593</v>
      </c>
      <c r="J21" s="45"/>
      <c r="K21" s="47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48">
        <f>IF(I18&lt;&gt;0,I15/I18,0)</f>
        <v>145.33333333333334</v>
      </c>
      <c r="J22" s="46"/>
      <c r="K22" s="47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48">
        <f>IF(I18&lt;&gt;0,(I13+I14)/I18,0)</f>
        <v>189.66666666666666</v>
      </c>
      <c r="J23" s="46"/>
      <c r="K23" s="47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5">
        <v>53</v>
      </c>
      <c r="J24" s="46"/>
      <c r="K24" s="47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18"/>
      <c r="J25" s="30"/>
      <c r="K25" s="47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18"/>
      <c r="J26" s="30"/>
      <c r="K26" s="47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18"/>
      <c r="J27" s="30"/>
      <c r="K27" s="47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6"/>
      <c r="J28" s="45"/>
      <c r="K28" s="47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7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7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2016-07-18T09:53:40Z</dcterms:modified>
  <cp:category/>
  <cp:version/>
  <cp:contentType/>
  <cp:contentStatus/>
</cp:coreProperties>
</file>